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9" activeTab="12"/>
  </bookViews>
  <sheets>
    <sheet name="За 2009 г." sheetId="1" state="hidden" r:id="rId1"/>
    <sheet name="За 2010 г." sheetId="2" state="hidden" r:id="rId2"/>
    <sheet name="За 2012 г." sheetId="3" state="hidden" r:id="rId3"/>
    <sheet name="За 2013 г." sheetId="4" r:id="rId4"/>
    <sheet name="За 2014 г. " sheetId="5" r:id="rId5"/>
    <sheet name="За 2015 г." sheetId="6" r:id="rId6"/>
    <sheet name="За 2016 г." sheetId="7" r:id="rId7"/>
    <sheet name="За 2017 г." sheetId="8" r:id="rId8"/>
    <sheet name="За 2018 г." sheetId="9" r:id="rId9"/>
    <sheet name="За 2019 г." sheetId="10" r:id="rId10"/>
    <sheet name="За 2020 г." sheetId="11" r:id="rId11"/>
    <sheet name="За 2021 г." sheetId="12" r:id="rId12"/>
    <sheet name="За 2022 г." sheetId="13" r:id="rId13"/>
  </sheets>
  <externalReferences>
    <externalReference r:id="rId16"/>
  </externalReferences>
  <definedNames>
    <definedName name="_xlnm.Print_Area" localSheetId="2">'За 2012 г.'!$A$1:$E$533</definedName>
    <definedName name="_xlnm.Print_Area" localSheetId="3">'За 2013 г.'!$A$1:$E$533</definedName>
    <definedName name="_xlnm.Print_Area" localSheetId="4">'За 2014 г. '!$A$1:$E$518</definedName>
    <definedName name="_xlnm.Print_Area" localSheetId="5">'За 2015 г.'!$A$1:$E$518</definedName>
    <definedName name="_xlnm.Print_Area" localSheetId="6">'За 2016 г.'!$A$1:$E$518</definedName>
    <definedName name="_xlnm.Print_Area" localSheetId="7">'За 2017 г.'!$A$1:$E$518</definedName>
    <definedName name="_xlnm.Print_Area" localSheetId="8">'За 2018 г.'!$A$1:$E$519</definedName>
    <definedName name="_xlnm.Print_Area" localSheetId="9">'За 2019 г.'!$A$1:$E$519</definedName>
    <definedName name="_xlnm.Print_Area" localSheetId="10">'За 2020 г.'!$A$1:$E$519</definedName>
    <definedName name="_xlnm.Print_Area" localSheetId="11">'За 2021 г.'!$A$1:$E$519</definedName>
    <definedName name="_xlnm.Print_Area" localSheetId="12">'За 2022 г.'!$A$1:$E$519</definedName>
  </definedNames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D395" authorId="0">
      <text>
        <r>
          <rPr>
            <sz val="8"/>
            <rFont val="Tahoma"/>
            <family val="2"/>
          </rPr>
          <t>Меняется на следующий год Распоряжение РЭК</t>
        </r>
      </text>
    </comment>
    <comment ref="D425" authorId="0">
      <text>
        <r>
          <rPr>
            <b/>
            <sz val="8"/>
            <rFont val="Tahoma"/>
            <family val="2"/>
          </rPr>
          <t>Произведение объёма на цену</t>
        </r>
      </text>
    </comment>
    <comment ref="D435" authorId="0">
      <text>
        <r>
          <rPr>
            <b/>
            <sz val="8"/>
            <rFont val="Tahoma"/>
            <family val="2"/>
          </rPr>
          <t>Объём воды по счётчику = 55,73
Тариф первые два по уведомлению 8,55+9,15=17,7</t>
        </r>
      </text>
    </comment>
  </commentList>
</comments>
</file>

<file path=xl/sharedStrings.xml><?xml version="1.0" encoding="utf-8"?>
<sst xmlns="http://schemas.openxmlformats.org/spreadsheetml/2006/main" count="25796" uniqueCount="321">
  <si>
    <t>Раскрытие информации в сфере теплоснабжения и оказания услуг по передаче тепловой энергии</t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</si>
  <si>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</t>
  </si>
  <si>
    <t xml:space="preserve">  </t>
  </si>
  <si>
    <t xml:space="preserve">Наименование организации </t>
  </si>
  <si>
    <t xml:space="preserve">ОАО "Судоходная компания «Волжское пароходство» </t>
  </si>
  <si>
    <t xml:space="preserve">Наименование муниципального образования ( городской округ/муниципальный район) </t>
  </si>
  <si>
    <t xml:space="preserve">Нижегородский район </t>
  </si>
  <si>
    <t xml:space="preserve">Наименование муниципального образования ( городское/сельское поселение ) </t>
  </si>
  <si>
    <t>г. Нижний Новгород</t>
  </si>
  <si>
    <t xml:space="preserve">Юридический адрес </t>
  </si>
  <si>
    <t xml:space="preserve">г. Нижний Новгород, пл. Маркина 15"А" </t>
  </si>
  <si>
    <t xml:space="preserve">Почтовый адрес </t>
  </si>
  <si>
    <t xml:space="preserve">603001, г  Нижний Новгород, пл. Маркина 15"А" </t>
  </si>
  <si>
    <t xml:space="preserve">Ф.И.О. руководителя </t>
  </si>
  <si>
    <t xml:space="preserve">А.А.Шишкин </t>
  </si>
  <si>
    <t xml:space="preserve">Ф.И.О. главного бухгалтера </t>
  </si>
  <si>
    <t xml:space="preserve">А.Ю.Сидорова </t>
  </si>
  <si>
    <t xml:space="preserve">Ф.И.О. и должность лица, ответственного за заполнение формы </t>
  </si>
  <si>
    <t>Е.Н.Волков  Заместитель начальника хозяйственного управления</t>
  </si>
  <si>
    <t xml:space="preserve">Контактные телефоны ((код) номер телефона) </t>
  </si>
  <si>
    <t xml:space="preserve">(831) 296-01-21 </t>
  </si>
  <si>
    <t xml:space="preserve">ИНН </t>
  </si>
  <si>
    <t xml:space="preserve">КПП </t>
  </si>
  <si>
    <t xml:space="preserve">ОГРН </t>
  </si>
  <si>
    <t xml:space="preserve">Период представления информации </t>
  </si>
  <si>
    <t xml:space="preserve">факт 2010г. </t>
  </si>
  <si>
    <t xml:space="preserve">№ п/п </t>
  </si>
  <si>
    <t xml:space="preserve">Наименование показателя </t>
  </si>
  <si>
    <t xml:space="preserve">Единица измерения </t>
  </si>
  <si>
    <t xml:space="preserve">Значение показателя </t>
  </si>
  <si>
    <t xml:space="preserve">Примечание </t>
  </si>
  <si>
    <t xml:space="preserve">Информация о ценах (тарифах) на регулируемые товары и услуги и надбавках к этим ценам (тарифам) содержит сведения: </t>
  </si>
  <si>
    <t xml:space="preserve">1.1. </t>
  </si>
  <si>
    <t xml:space="preserve">Утвержденные тарифы на тепловую энергию (мощность), в том числе </t>
  </si>
  <si>
    <t xml:space="preserve">х </t>
  </si>
  <si>
    <t xml:space="preserve">Решение РСТ Нижегородской обл.,№ 42/10 от 23.11.2009г. Срок действия тарифа с 1 января по 31 декабря 2010г. включительно. </t>
  </si>
  <si>
    <t xml:space="preserve">для потребителей, оплачивающих производство и передачу тепловой энергии </t>
  </si>
  <si>
    <t xml:space="preserve">Бюджетные </t>
  </si>
  <si>
    <t xml:space="preserve">одноставочный </t>
  </si>
  <si>
    <t xml:space="preserve">руб./Гкал </t>
  </si>
  <si>
    <t xml:space="preserve">двухставочный </t>
  </si>
  <si>
    <t xml:space="preserve">- </t>
  </si>
  <si>
    <t xml:space="preserve">за энергию </t>
  </si>
  <si>
    <t xml:space="preserve">за мощность </t>
  </si>
  <si>
    <t xml:space="preserve">тыс. руб. в месяц/ Гкал/ч </t>
  </si>
  <si>
    <t xml:space="preserve">Иные потребители </t>
  </si>
  <si>
    <t xml:space="preserve">для потребителей, оплачивающих производство тепловой энергии (получающих тепловую энергию на коллекторах производителей) </t>
  </si>
  <si>
    <t xml:space="preserve">-   </t>
  </si>
  <si>
    <t xml:space="preserve">1.2. </t>
  </si>
  <si>
    <t xml:space="preserve">Утвержденные тарифы на передачу тепловой энергии (мощности) </t>
  </si>
  <si>
    <t xml:space="preserve">руб./Гкал (руб./Гкал/час в мес.) </t>
  </si>
  <si>
    <t xml:space="preserve">1.3. </t>
  </si>
  <si>
    <t xml:space="preserve">Утвержденные надбавки к тарифам регулируемых организаций на тепловую энергию </t>
  </si>
  <si>
    <t xml:space="preserve">1.4. </t>
  </si>
  <si>
    <t xml:space="preserve">Утвержденные надбавки к тарифам регулируемых организаций на передачу тепловой энергии </t>
  </si>
  <si>
    <t xml:space="preserve">1.5. </t>
  </si>
  <si>
    <t xml:space="preserve">Утвержденные тарифы на подключение создаваемых (реконструируемых) объектов недвижимости к системе теплоснабжения </t>
  </si>
  <si>
    <t xml:space="preserve">руб./Гкал/час </t>
  </si>
  <si>
    <t xml:space="preserve">1.6. </t>
  </si>
  <si>
    <t xml:space="preserve">Утвержденные тарифы на подключение к системе теплоснабжения 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</si>
  <si>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 </t>
  </si>
  <si>
    <t xml:space="preserve">2.1. </t>
  </si>
  <si>
    <t xml:space="preserve">Вид регулируемой деятельности (производство, передача и сбыт тепловой энергии) </t>
  </si>
  <si>
    <t xml:space="preserve"> Производство и тепловой энергии </t>
  </si>
  <si>
    <t xml:space="preserve">2.2. </t>
  </si>
  <si>
    <t xml:space="preserve">Выручка от регулируемой деятельности </t>
  </si>
  <si>
    <t xml:space="preserve">тыс. руб. </t>
  </si>
  <si>
    <t xml:space="preserve"> </t>
  </si>
  <si>
    <t xml:space="preserve">2.3. </t>
  </si>
  <si>
    <t xml:space="preserve">Себестоимость производимых товаров (оказываемых услуг) по регулируемому виду деятельности, включающая: </t>
  </si>
  <si>
    <t xml:space="preserve">расходы на покупаемую тепловую энергию (мощность) </t>
  </si>
  <si>
    <t xml:space="preserve">расходы на топливо с указанием по каждому виду топлива стоимости (за единицу объема), объема и способа его приобретения </t>
  </si>
  <si>
    <t xml:space="preserve">Мазут </t>
  </si>
  <si>
    <t xml:space="preserve">-объем </t>
  </si>
  <si>
    <t xml:space="preserve">тн </t>
  </si>
  <si>
    <t xml:space="preserve">руб. </t>
  </si>
  <si>
    <t xml:space="preserve">Газ </t>
  </si>
  <si>
    <t xml:space="preserve">тыс. м3 </t>
  </si>
  <si>
    <t>ЦЕНА</t>
  </si>
  <si>
    <t xml:space="preserve">руб. за м3 </t>
  </si>
  <si>
    <t xml:space="preserve">средневзвешенная стоимость 1 кВт·ч </t>
  </si>
  <si>
    <t xml:space="preserve">руб./кВт·ч </t>
  </si>
  <si>
    <t xml:space="preserve">объем приобретения электрической энергии </t>
  </si>
  <si>
    <t xml:space="preserve">тыс. кВт·ч </t>
  </si>
  <si>
    <t xml:space="preserve">расходы на приобретение холодной воды, используемой в технологическом процессе </t>
  </si>
  <si>
    <t xml:space="preserve">расходы на химреагенты, используемые в технологическом процессе 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</si>
  <si>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</si>
  <si>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амортизацию основных производственных средств и аренду имущества, используемого в технологическом процессе </t>
  </si>
  <si>
    <t xml:space="preserve">общепроизводственные (цеховые) расходы, в том числе расходы на оплату труда и отчисления на социальные нужды </t>
  </si>
  <si>
    <t xml:space="preserve">общехозяйственные (управленческие) расходы, в том числе расходы на оплату труда и отчисления на социальные нужды </t>
  </si>
  <si>
    <t xml:space="preserve">расходы на ремонт (капитальный и текущий) основных производственных средств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</si>
  <si>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</si>
  <si>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 xml:space="preserve">2.4. </t>
  </si>
  <si>
    <t xml:space="preserve">Валовая прибыль от продажи товаров и услуг по регулируемому виду деятельности </t>
  </si>
  <si>
    <t xml:space="preserve">нет </t>
  </si>
  <si>
    <t xml:space="preserve">2.5. </t>
  </si>
  <si>
    <t xml:space="preserve">Чистая прибыль от регулируемого вида деятельности, в том числе </t>
  </si>
  <si>
    <t xml:space="preserve">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</si>
  <si>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2.6. </t>
  </si>
  <si>
    <t xml:space="preserve">Изменение стоимости основных фондов, в том числе за счет ввода (вывода) их из эксплуатации </t>
  </si>
  <si>
    <t xml:space="preserve">2.7. </t>
  </si>
  <si>
    <t xml:space="preserve"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 </t>
  </si>
  <si>
    <t xml:space="preserve">Выручка от реализации теплоэнергии составляет 0,03% от объема совокупной выручки </t>
  </si>
  <si>
    <t xml:space="preserve">2.8. </t>
  </si>
  <si>
    <t xml:space="preserve">Установленная тепловая мощность </t>
  </si>
  <si>
    <t xml:space="preserve">Гкал/ч </t>
  </si>
  <si>
    <t xml:space="preserve">2.9. </t>
  </si>
  <si>
    <t xml:space="preserve">Присоединенная нагрузка </t>
  </si>
  <si>
    <t xml:space="preserve">2.10. </t>
  </si>
  <si>
    <t xml:space="preserve">Объем вырабатываемой регулируемой организацией тепловой энергии </t>
  </si>
  <si>
    <t xml:space="preserve">тыс. Гкал </t>
  </si>
  <si>
    <t>2.063</t>
  </si>
  <si>
    <t xml:space="preserve">2.11. </t>
  </si>
  <si>
    <t xml:space="preserve">Объем покупаемой регулируемой организацией тепловой энергии </t>
  </si>
  <si>
    <t xml:space="preserve">2.12. </t>
  </si>
  <si>
    <t xml:space="preserve">Объем тепловой энергии, отпускаемой потребителям, в том числе </t>
  </si>
  <si>
    <t xml:space="preserve">объем, отпущенный по приборам учета </t>
  </si>
  <si>
    <t xml:space="preserve">объем, отпущенный по нормативам потребления (расчетным методом) </t>
  </si>
  <si>
    <t xml:space="preserve">2.13. </t>
  </si>
  <si>
    <t xml:space="preserve">Технологические потери тепловой энергии при передаче по тепловым сетям </t>
  </si>
  <si>
    <t xml:space="preserve">% </t>
  </si>
  <si>
    <t xml:space="preserve">2.14. </t>
  </si>
  <si>
    <t xml:space="preserve">Протяженность магистральных сетей и тепловых вводов (в однотрубном исчислении) </t>
  </si>
  <si>
    <t xml:space="preserve">км </t>
  </si>
  <si>
    <t xml:space="preserve">2.15. </t>
  </si>
  <si>
    <t xml:space="preserve">Протяженность разводящих сетей (в однотрубном исчислении) </t>
  </si>
  <si>
    <t xml:space="preserve">2.16. </t>
  </si>
  <si>
    <t xml:space="preserve">Количество теплоэлектростанций </t>
  </si>
  <si>
    <t xml:space="preserve">шт </t>
  </si>
  <si>
    <t xml:space="preserve">2.17. </t>
  </si>
  <si>
    <t xml:space="preserve">Количество тепловых станций и котельных, в том числе </t>
  </si>
  <si>
    <t xml:space="preserve">тепловых станций </t>
  </si>
  <si>
    <t xml:space="preserve">котельные </t>
  </si>
  <si>
    <t xml:space="preserve">2.18. </t>
  </si>
  <si>
    <t xml:space="preserve">Количество тепловых пунктов </t>
  </si>
  <si>
    <t xml:space="preserve">  </t>
  </si>
  <si>
    <t xml:space="preserve">2.19. </t>
  </si>
  <si>
    <t xml:space="preserve">Среднесписочная численность основного производственного персонала </t>
  </si>
  <si>
    <t xml:space="preserve">человек </t>
  </si>
  <si>
    <t xml:space="preserve">2.20. </t>
  </si>
  <si>
    <t xml:space="preserve">Удельный расход условного топлива на единицу тепловой энергии, отпускаемой в тепловую сеть </t>
  </si>
  <si>
    <t xml:space="preserve">кг у. т./Гкал </t>
  </si>
  <si>
    <t xml:space="preserve">Газ: 327591 </t>
  </si>
  <si>
    <t xml:space="preserve">2.21. </t>
  </si>
  <si>
    <t xml:space="preserve">Удельный расход электрической энергии на единицу тепловой энергии, отпускаемой в тепловую сеть </t>
  </si>
  <si>
    <t xml:space="preserve">тыс. кВт·ч/Гкал </t>
  </si>
  <si>
    <t xml:space="preserve">2.22. </t>
  </si>
  <si>
    <t xml:space="preserve">Удельный расход холодной воды на единицу тепловой энергии, отпускаемой в тепловую сеть </t>
  </si>
  <si>
    <t xml:space="preserve"> тыс..куб. м/Гкал 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</si>
  <si>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</si>
  <si>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 xml:space="preserve">3.1. </t>
  </si>
  <si>
    <t xml:space="preserve">Количество аварий на системах теплоснабжения </t>
  </si>
  <si>
    <t xml:space="preserve">единиц на км </t>
  </si>
  <si>
    <t xml:space="preserve">-  </t>
  </si>
  <si>
    <t xml:space="preserve">3.2. </t>
  </si>
  <si>
    <t xml:space="preserve"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 </t>
  </si>
  <si>
    <t xml:space="preserve">количество часов (суммарно за календарный год) </t>
  </si>
  <si>
    <t xml:space="preserve">час </t>
  </si>
  <si>
    <t xml:space="preserve">количество потребителей, затронутых ограничениями подачи тепловой энергии </t>
  </si>
  <si>
    <t xml:space="preserve">3.3. </t>
  </si>
  <si>
    <t xml:space="preserve"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 </t>
  </si>
  <si>
    <t xml:space="preserve">Информация об инвестиционных программах и отчетах об их реализации </t>
  </si>
  <si>
    <t xml:space="preserve">4.1. </t>
  </si>
  <si>
    <t xml:space="preserve">Цели инвестиционной программы </t>
  </si>
  <si>
    <t xml:space="preserve">-----  </t>
  </si>
  <si>
    <t xml:space="preserve">4.2. </t>
  </si>
  <si>
    <t xml:space="preserve">Сроки начала и окончания реализации инвестиционной программы </t>
  </si>
  <si>
    <t xml:space="preserve">4.3. </t>
  </si>
  <si>
    <t xml:space="preserve">Потребность в финансовых средствах, необходимых для реализации инвестиционной программы, в том числе: </t>
  </si>
  <si>
    <t xml:space="preserve">4.4. </t>
  </si>
  <si>
    <t xml:space="preserve"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 </t>
  </si>
  <si>
    <t xml:space="preserve">4.5. </t>
  </si>
  <si>
    <t xml:space="preserve"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 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</si>
  <si>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</si>
  <si>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 xml:space="preserve">5.1. </t>
  </si>
  <si>
    <t xml:space="preserve">Количество поданных и зарегистрированных заявок на подключение к системе теплоснабжения </t>
  </si>
  <si>
    <t xml:space="preserve">5.2. </t>
  </si>
  <si>
    <t xml:space="preserve">Количество исполненных заявок на подключение к системе теплоснабжения </t>
  </si>
  <si>
    <t xml:space="preserve"> - </t>
  </si>
  <si>
    <t xml:space="preserve">5.3. </t>
  </si>
  <si>
    <t xml:space="preserve">Количество заявок на подключение к системе теплоснабжения, по которым принято решение об отказе в подключении </t>
  </si>
  <si>
    <t xml:space="preserve">5.4. </t>
  </si>
  <si>
    <t xml:space="preserve">Информация о резерве мощности системы теплоснабжения </t>
  </si>
  <si>
    <t xml:space="preserve">Информация об условиях, на которых осуществляется поставка регулируемых товаров и (или) оказание регулируемых услуг </t>
  </si>
  <si>
    <t xml:space="preserve">Х </t>
  </si>
  <si>
    <t xml:space="preserve">Информация о порядке выполнения технологических, технических и других мероприятий, связанных с подключением к системе теплоснабжения </t>
  </si>
  <si>
    <t xml:space="preserve">7.1. </t>
  </si>
  <si>
    <t xml:space="preserve">Форма заявки на подключение к системе теплоснабжения </t>
  </si>
  <si>
    <t xml:space="preserve">7.2. </t>
  </si>
  <si>
    <t xml:space="preserve">Перечень и формы документов, представляемых одновременно с заявкой на подключение к системе теплоснабжения </t>
  </si>
  <si>
    <t xml:space="preserve">7.3. </t>
  </si>
  <si>
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</si>
  <si>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 xml:space="preserve">7.4. </t>
  </si>
  <si>
    <t xml:space="preserve">Телефоны и адреса службы, ответственной за прием и обработку заявок на подключение к системе теплоснабжения </t>
  </si>
  <si>
    <t> www.volgaflot.com</t>
  </si>
  <si>
    <t xml:space="preserve"> пл. Маркина, д. 15а, г. Нижний Новгород, Россия, 603001</t>
  </si>
  <si>
    <t>цена</t>
  </si>
  <si>
    <t xml:space="preserve">тыс.руб./тн </t>
  </si>
  <si>
    <t xml:space="preserve">Выручка от реализации теплоэнергии составляет 5,9% от объема совокупной выручки </t>
  </si>
  <si>
    <t xml:space="preserve">куб. м/Гкал 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</si>
  <si>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9"/>
        <color indexed="63"/>
        <rFont val="Arial"/>
        <family val="2"/>
      </rPr>
      <t xml:space="preserve">в том числе: </t>
    </r>
  </si>
  <si>
    <r>
      <t>Телефоны: (831) 431-30-02, 296-01-21 
Факс: (831) 296-01-21</t>
    </r>
    <r>
      <rPr>
        <sz val="9"/>
        <color indexed="63"/>
        <rFont val="Arial"/>
        <family val="2"/>
      </rPr>
      <t xml:space="preserve"> </t>
    </r>
  </si>
  <si>
    <t xml:space="preserve"> Производство  тепловой энергии </t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</si>
  <si>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и решением Региональной службы по тарифам Нижегородской области №9/8 от 26.03.2010г., ОАО «Судоходная компания «Волжское пароходство» раскрывает информацию в сфере теплоснабжения и оказанию услуг по передаче тепловой энергии по факту 2009 года.</t>
  </si>
  <si>
    <t xml:space="preserve">факт 2009г. </t>
  </si>
  <si>
    <t xml:space="preserve">Решение РСТ Нижегородской обл.,№ 51/15 от 29.12.2008г. Срок действия тарифа с 1 января по 31 декабря 2009г. включительно. </t>
  </si>
  <si>
    <t xml:space="preserve">291,892 </t>
  </si>
  <si>
    <t xml:space="preserve">Газ: 330000 </t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</si>
  <si>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и решением Региональной службы по тарифам Нижегородской области №9/8 от 26.03.2010г., ОАО «Судоходная компания «Волжское пароходство» раскрывает информацию в сфере теплоснабжения и оказанию услуг по передаче тепловой энергии по факту 1 квартал 2010 года.</t>
  </si>
  <si>
    <t xml:space="preserve">факт 1 квартал 2010г. </t>
  </si>
  <si>
    <t xml:space="preserve">Газ: 170000 </t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</si>
  <si>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и решением Региональной службы по тарифам Нижегородской области №9/8 от 26.03.2010г., ОАО «Судоходная компания «Волжское пароходство» раскрывает информацию в сфере теплоснабжения и оказанию услуг по передаче тепловой энергии по факту 2 квартал 2010 года.</t>
  </si>
  <si>
    <t xml:space="preserve">факт 2 квартал 2010г. </t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</si>
  <si>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и решением Региональной службы по тарифам Нижегородской области №9/8 от 26.03.2010г., ОАО «Судоходная компания «Волжское пароходство» раскрывает информацию в сфере теплоснабжения и оказанию услуг по передаче тепловой энергии по факту 3 квартал 2010 года.</t>
  </si>
  <si>
    <t xml:space="preserve">факт 3 квартал 2010г. </t>
  </si>
  <si>
    <r>
      <t xml:space="preserve">   </t>
    </r>
    <r>
      <rPr>
        <b/>
        <sz val="8"/>
        <color indexed="9"/>
        <rFont val="Tahoma"/>
        <family val="2"/>
      </rPr>
      <t>Информация размещена по состоянию на 8 Июня 2010 года</t>
    </r>
  </si>
  <si>
    <t>В соответствии с постановлением Правительства РФ от 30 декабря 2009г. № 1140 " 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и решением Региональной службы по тарифам Нижегородской области №9/8 от 26.03.2010г., ОАО «Судоходная компания «Волжское пароходство» раскрывает информацию в сфере теплоснабжения и оказанию услуг по передаче тепловой энергии по факту 4  квартал 2010 года.</t>
  </si>
  <si>
    <t xml:space="preserve">факт 4 квартал 2010г. </t>
  </si>
  <si>
    <t>С 01,01,2011 по 31,12,2011г. Цена на тепловую энергию составит 1370,31 руб/Гкал. Без НДС согласно решению РСТ Нижегородской обл.,
№ 41/8 от 29.11.2010г.</t>
  </si>
  <si>
    <t xml:space="preserve"> Производство тепловой энергии </t>
  </si>
  <si>
    <t>-</t>
  </si>
  <si>
    <t xml:space="preserve">Выручка от реализации теплоэнергии составляет  5,9  % от объема совокупной выручки </t>
  </si>
  <si>
    <t xml:space="preserve">факт 1 квартал 2012г. </t>
  </si>
  <si>
    <t>Решение РСТ Нижегородской обл.,№ 48/2 от 16.11.2011г. Срок действия тарифа с 1 января по 30 июня 2012г. включительно.</t>
  </si>
  <si>
    <t xml:space="preserve">факт 2 квартал 2012г. </t>
  </si>
  <si>
    <t xml:space="preserve">Решение РСТ Нижегородской обл.,№ 48/2 от 16.11.2011г. Срок действия тарифа с 1 июля по 31 августа 2012г. включительно. </t>
  </si>
  <si>
    <t xml:space="preserve">факт 3 квартал 2012г. </t>
  </si>
  <si>
    <t xml:space="preserve">факт 4 квартал 2012г. </t>
  </si>
  <si>
    <t xml:space="preserve">Решение РСТ Нижегородской обл.,№ 48/2 от 16.11.2011г. Срок действия тарифа с 1сентября по 31 декабря 2012г. включительно. </t>
  </si>
  <si>
    <t xml:space="preserve">факт  2012г. </t>
  </si>
  <si>
    <t xml:space="preserve">Решение РСТ Нижегородской обл.,№ 48/2 от 16.11.2011г. Срок действия тарифа с 1 января по 31 декабря 2012г. включительно. </t>
  </si>
  <si>
    <t>(1370,31+1385,81)/2</t>
  </si>
  <si>
    <t>Решение РСТ Нижегородской обл.,№ 62/8 от 20.11.2012г. Срок действия тарифа с 1 января по 30 июня 2013г. включительно.</t>
  </si>
  <si>
    <t xml:space="preserve">Выручка от реализации теплоэнергии составляет     % от объема совокупной выручки </t>
  </si>
  <si>
    <t xml:space="preserve">Выручка от реализации теплоэнергии составляет    % от объема совокупной выручки </t>
  </si>
  <si>
    <t xml:space="preserve">Выручка от реализации теплоэнергии составляет      % от объема совокупной выручки </t>
  </si>
  <si>
    <t xml:space="preserve">факт 1 квартал 2013г. </t>
  </si>
  <si>
    <t xml:space="preserve">факт 2 квартал 2013г. </t>
  </si>
  <si>
    <t xml:space="preserve">факт 3 квартал 2013г. </t>
  </si>
  <si>
    <t xml:space="preserve">факт 4 квартал 2013г. </t>
  </si>
  <si>
    <t xml:space="preserve">факт  2013г. </t>
  </si>
  <si>
    <t xml:space="preserve">Решение РСТ Нижегородской обл.,№ 62/8 от 20.11.2012г. Срок действия тарифа с 1 июля по 31 декабря 2013г. включительно. </t>
  </si>
  <si>
    <t>Е.Н.Волков  Начальник хозяйственного управления</t>
  </si>
  <si>
    <t xml:space="preserve">(831) 434-23-84 </t>
  </si>
  <si>
    <t>Средний за год.</t>
  </si>
  <si>
    <t xml:space="preserve">факт 1 квартал 2014г. </t>
  </si>
  <si>
    <t>Решение РСТ Нижегородской обл.,№ 62/18 от 12.12.2013г. Срок действия тарифа с 1 января по 30 июня 2014г. включительно.</t>
  </si>
  <si>
    <t xml:space="preserve">факт 2 квартал 2014г. </t>
  </si>
  <si>
    <t xml:space="preserve">факт 3 квартал 2014г. </t>
  </si>
  <si>
    <t xml:space="preserve">Решение РСТ Нижегородской обл.,№ 62/18 от 12.12.2013г. Срок действия тарифа с 1 июля по 31 декабря 2014г. включительно. </t>
  </si>
  <si>
    <t xml:space="preserve">факт 4 квартал 2014г. </t>
  </si>
  <si>
    <t xml:space="preserve">факт  2014г. </t>
  </si>
  <si>
    <t xml:space="preserve">Решение РСТ Нижегородской обл.,№ 62/12 от 12.12.2013г. Срок действия тарифа с 1 января по 31 декабря 2013г. включительно. </t>
  </si>
  <si>
    <t xml:space="preserve">Выручка от реализации теплоэнергии составляет % от объема совокупной выручки </t>
  </si>
  <si>
    <t>Решение РСТ Нижегородской обл.,№ 47/94 от 24.11.2014г. Срок действия тарифа с 1 января по 30 июня 2015г. включительно.</t>
  </si>
  <si>
    <t xml:space="preserve">факт 1 квартал 2015г. </t>
  </si>
  <si>
    <t xml:space="preserve">факт 2 квартал 2015г. </t>
  </si>
  <si>
    <t xml:space="preserve">факт 3 квартал 2015г. </t>
  </si>
  <si>
    <t>Решение РСТ Нижегородской обл.,№ 47/94 от 24.11.2014г. Срок действия тарифа с 1 июля по 31 декабряя 2015г. включительно.</t>
  </si>
  <si>
    <t xml:space="preserve">факт 4 квартал 2015г. </t>
  </si>
  <si>
    <t xml:space="preserve">Решение РСТ Нижегородской обл.,№ 47/94 от 24.11.2014г. Срок действия тарифа с 1 января по 31 декабря 2015г. включительно. </t>
  </si>
  <si>
    <t xml:space="preserve">факт  2015г. </t>
  </si>
  <si>
    <t xml:space="preserve">факт 1 квартал 2016г. </t>
  </si>
  <si>
    <t>Решение РСТ Нижегородской обл.,№ 45/11 от 30.11.2015г. Срок действия тарифа с 1 января по 30 июня 2016г. включительно.</t>
  </si>
  <si>
    <t>Решение РСТ Нижегородской обл.,№ 45/11 от 30.11.2015г. Срок действия тарифа с 1 июля по 31 декабряя 2016г. включительно.</t>
  </si>
  <si>
    <t xml:space="preserve">факт 2 квартал 2016г. </t>
  </si>
  <si>
    <t xml:space="preserve">факт 3 квартал 2016г. </t>
  </si>
  <si>
    <t xml:space="preserve">факт 4 квартал 2016г. </t>
  </si>
  <si>
    <t xml:space="preserve">факт  2016г. </t>
  </si>
  <si>
    <t xml:space="preserve">Решение РСТ Нижегородской обл.,№ 45/11 от 30.11.2015г. Срок действия тарифа с 1 января по 31 декабря 2016г. включительно. </t>
  </si>
  <si>
    <t>Раскрытие информации в сфере теплоснабжения и оказания услуг по сбыту  тепловой энергии</t>
  </si>
  <si>
    <t xml:space="preserve">факт 1 квартал 2017г. </t>
  </si>
  <si>
    <t xml:space="preserve">АО "Судоходная компания «Волжское пароходство» </t>
  </si>
  <si>
    <t>Решение РСТ Нижегородской обл.,№ 36/52 от 15.11.2016г. Срок действия тарифа с 1 января по 30 июня 2017г. включительно.</t>
  </si>
  <si>
    <t xml:space="preserve">факт 2 квартал 2017г. </t>
  </si>
  <si>
    <t xml:space="preserve">факт 3 квартал 2017г. </t>
  </si>
  <si>
    <t xml:space="preserve">факт 4 квартал 2017г. </t>
  </si>
  <si>
    <t xml:space="preserve">факт  2017г. </t>
  </si>
  <si>
    <t>-цена</t>
  </si>
  <si>
    <t>Решение РСТ Нижегородской обл.,№ 36/52 от 15.11.2017г. Срок действия тарифа с 1 июля по 31 декабря 2017г. включительно.</t>
  </si>
  <si>
    <t xml:space="preserve">факт  2018г. </t>
  </si>
  <si>
    <t>Решение РСТ Нижегородской обл.,№ 55/20 от 16.11.2017г. Срок действия тарифа с 1 января по 30 июня 2018г. включительно.</t>
  </si>
  <si>
    <t>Решение РСТ Нижегородской обл.,№ 55/20 от 16.11.2018г. Срок действия тарифа с 1 июля по 31 декабря 2018г. включительно.</t>
  </si>
  <si>
    <t xml:space="preserve">факт 1 квартал 2018г. </t>
  </si>
  <si>
    <t xml:space="preserve">факт 2 квартал 2018г. </t>
  </si>
  <si>
    <t xml:space="preserve">факт 3 квартал 2018г. </t>
  </si>
  <si>
    <t xml:space="preserve">факт 4 квартал 2018г. </t>
  </si>
  <si>
    <t>Средний тариф по году (отопительный сезон)</t>
  </si>
  <si>
    <t xml:space="preserve">факт 1 квартал 2019г. </t>
  </si>
  <si>
    <t xml:space="preserve">факт 2 квартал 2019г. </t>
  </si>
  <si>
    <t xml:space="preserve">факт 3 квартал 2019г. </t>
  </si>
  <si>
    <t xml:space="preserve">факт 4 квартал 2019г. </t>
  </si>
  <si>
    <t>Решение РСТ Нижегородской обл.,№ 42/9 от 29.10.2019г. Срок действия тарифа с 1 января по 30 июня 2019г. включительно.</t>
  </si>
  <si>
    <t>Решение РСТ Нижегородской обл.,№ 42/9 от 29.10.2019г. Срок действия тарифа с 1 июля по 31 декабря 2019г. включительно.</t>
  </si>
  <si>
    <t xml:space="preserve">факт  2019г. </t>
  </si>
  <si>
    <t>Ю.Б. Гильц</t>
  </si>
  <si>
    <t>Вспомогательные материалы</t>
  </si>
  <si>
    <t xml:space="preserve">факт 1 квартал 2020г. </t>
  </si>
  <si>
    <t xml:space="preserve">факт 2 квартал 2020г. </t>
  </si>
  <si>
    <t xml:space="preserve">факт 3 квартал 2020г. </t>
  </si>
  <si>
    <t xml:space="preserve">факт 4 квартал 2020г. </t>
  </si>
  <si>
    <t xml:space="preserve">факт  2020г. </t>
  </si>
  <si>
    <t>В соответствии с постановлением Правительства РФ от 05 июля 2013г. № 570 " О стандартач раскрытия информации теплоснабжающими организациями , теплосетевыми организациями и органами регулирования"</t>
  </si>
  <si>
    <t>Решение РСТ Нижегородской обл.,№ 44/37 от 22.10.2019г. Срок действия тарифа с 1 января по 30 июня 2020г. включительно.</t>
  </si>
  <si>
    <t>Решение РСТ Нижегородской обл.,№ 44/37 от 22.10.2019г. Срок действия тарифа с 1 июля по 31 декабря 2020г. включительно.</t>
  </si>
  <si>
    <t xml:space="preserve">факт 1 квартал 2021г. </t>
  </si>
  <si>
    <t xml:space="preserve">факт 2 квартал 2021г. </t>
  </si>
  <si>
    <t xml:space="preserve">факт 3 квартал 2021г. </t>
  </si>
  <si>
    <t xml:space="preserve">факт 4 квартал 2021г. </t>
  </si>
  <si>
    <t xml:space="preserve">факт  2021г. </t>
  </si>
  <si>
    <t xml:space="preserve">Решение РСТ Нижегородской обл.,№ 38/16 от 09.10.2020 г. Срок действия тарифа с 1 января по 30 июня 2021г. включительно. </t>
  </si>
  <si>
    <t>Решение РСТ Нижегородской обл.,№ 38/16 от 09.10.2020 г. Срок действия тарифа с 1 июля по 31 декабряя 2021г. включительно.</t>
  </si>
  <si>
    <t>Е.Н.Волков Руководитель хозяйственного отдела</t>
  </si>
  <si>
    <t xml:space="preserve">факт 1 квартал 2022г. </t>
  </si>
  <si>
    <t xml:space="preserve">Решение РСТ Нижегородской обл.,№ 42/18 от 11.11.2021 г. Срок действия тарифа с 1 января по 30 июня 2022г. включительно. </t>
  </si>
  <si>
    <t xml:space="preserve">факт 3 квартал 2022г. </t>
  </si>
  <si>
    <t>Решение РСТ Нижегородской обл.,№ 42/18 от 11.11.2021 г. Срок действия тарифа с 1 июля по 31 декабряя 2022г. включительно.</t>
  </si>
  <si>
    <t xml:space="preserve">факт 4 квартал 2022г. </t>
  </si>
  <si>
    <t xml:space="preserve">Решение РСТ Нижегородской обл.,№ 42/18 от 11.11.2021 г. Срок действия тарифа с 1 июля по 30 ноября 2022г. включительно. </t>
  </si>
  <si>
    <t xml:space="preserve">Решение РСТ Нижегородской обл.,№ 47/43 от 22.11.2022 г. Срок действия тарифа с 1 декабря по 31 декабря 2022г. включительно. </t>
  </si>
  <si>
    <t xml:space="preserve">факт  2022г.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</si>
</sst>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  <numFmt numFmtId="176" formatCode="0.0000"/>
    <numFmt numFmtId="177" formatCode="0.000000"/>
    <numFmt numFmtId="178" formatCode="0.0"/>
    <numFmt numFmtId="179" formatCode="0.000000000"/>
    <numFmt numFmtId="180" formatCode="0.00000000"/>
    <numFmt numFmtId="181" formatCode="0.0000000"/>
    <numFmt numFmtId="182" formatCode="#,##0.000"/>
    <numFmt numFmtId="183" formatCode="#,##0.0"/>
    <numFmt numFmtId="184" formatCode="#,##0.0000"/>
    <numFmt numFmtId="185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8"/>
      <name val="Arial"/>
      <family val="2"/>
    </font>
    <font>
      <sz val="9"/>
      <color indexed="63"/>
      <name val="Arial"/>
      <family val="2"/>
    </font>
    <font>
      <sz val="10"/>
      <name val="Times New Roman"/>
      <family val="1"/>
    </font>
    <font>
      <i/>
      <sz val="9"/>
      <color indexed="63"/>
      <name val="Arial"/>
      <family val="2"/>
    </font>
    <font>
      <sz val="8"/>
      <color indexed="63"/>
      <name val="Tahoma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174" fontId="20" fillId="0" borderId="14" xfId="0" applyNumberFormat="1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174" fontId="33" fillId="0" borderId="14" xfId="58" applyNumberFormat="1" applyFont="1" applyBorder="1" applyAlignment="1">
      <alignment horizontal="center" vertical="center" wrapText="1"/>
    </xf>
    <xf numFmtId="174" fontId="33" fillId="0" borderId="10" xfId="0" applyNumberFormat="1" applyFont="1" applyBorder="1" applyAlignment="1">
      <alignment horizontal="center" vertical="center" wrapText="1"/>
    </xf>
    <xf numFmtId="174" fontId="33" fillId="0" borderId="11" xfId="0" applyNumberFormat="1" applyFont="1" applyBorder="1" applyAlignment="1">
      <alignment horizontal="center" vertical="center" wrapText="1"/>
    </xf>
    <xf numFmtId="174" fontId="33" fillId="0" borderId="11" xfId="58" applyNumberFormat="1" applyFont="1" applyBorder="1" applyAlignment="1">
      <alignment horizontal="center" vertical="center" wrapText="1"/>
    </xf>
    <xf numFmtId="174" fontId="20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4" fontId="33" fillId="0" borderId="14" xfId="58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  <xf numFmtId="174" fontId="33" fillId="0" borderId="11" xfId="0" applyNumberFormat="1" applyFont="1" applyFill="1" applyBorder="1" applyAlignment="1">
      <alignment horizontal="center" vertical="center" wrapText="1"/>
    </xf>
    <xf numFmtId="174" fontId="33" fillId="0" borderId="11" xfId="58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" fontId="0" fillId="0" borderId="0" xfId="0" applyNumberFormat="1" applyFill="1" applyAlignment="1" applyProtection="1">
      <alignment horizontal="center"/>
      <protection locked="0"/>
    </xf>
    <xf numFmtId="174" fontId="20" fillId="0" borderId="14" xfId="0" applyNumberFormat="1" applyFont="1" applyFill="1" applyBorder="1" applyAlignment="1">
      <alignment horizontal="center" vertical="center" wrapText="1"/>
    </xf>
    <xf numFmtId="174" fontId="20" fillId="0" borderId="11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 applyProtection="1">
      <alignment horizontal="center"/>
      <protection locked="0"/>
    </xf>
    <xf numFmtId="0" fontId="20" fillId="0" borderId="11" xfId="0" applyFont="1" applyBorder="1" applyAlignment="1" quotePrefix="1">
      <alignment horizontal="left" vertical="center" wrapText="1"/>
    </xf>
    <xf numFmtId="184" fontId="0" fillId="0" borderId="0" xfId="0" applyNumberFormat="1" applyFill="1" applyAlignment="1" applyProtection="1">
      <alignment horizontal="center"/>
      <protection locked="0"/>
    </xf>
    <xf numFmtId="49" fontId="20" fillId="0" borderId="15" xfId="0" applyNumberFormat="1" applyFont="1" applyBorder="1" applyAlignment="1">
      <alignment horizontal="center" vertical="center" wrapText="1"/>
    </xf>
    <xf numFmtId="4" fontId="29" fillId="0" borderId="0" xfId="0" applyNumberFormat="1" applyFont="1" applyFill="1" applyAlignment="1" applyProtection="1">
      <alignment horizontal="center" vertical="center"/>
      <protection locked="0"/>
    </xf>
    <xf numFmtId="2" fontId="20" fillId="0" borderId="0" xfId="0" applyNumberFormat="1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34" fillId="0" borderId="23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transpn.ru/t-p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9525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57150</xdr:colOff>
      <xdr:row>119</xdr:row>
      <xdr:rowOff>95250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81300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6314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793325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793325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793325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490</xdr:row>
      <xdr:rowOff>0</xdr:rowOff>
    </xdr:from>
    <xdr:to>
      <xdr:col>5</xdr:col>
      <xdr:colOff>266700</xdr:colOff>
      <xdr:row>490</xdr:row>
      <xdr:rowOff>9525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05950" y="1118616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57150</xdr:colOff>
      <xdr:row>608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9588875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57150</xdr:colOff>
      <xdr:row>608</xdr:row>
      <xdr:rowOff>0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9588875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613</xdr:row>
      <xdr:rowOff>0</xdr:rowOff>
    </xdr:from>
    <xdr:to>
      <xdr:col>5</xdr:col>
      <xdr:colOff>266700</xdr:colOff>
      <xdr:row>613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05950" y="1403985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5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266700</xdr:colOff>
      <xdr:row>3</xdr:row>
      <xdr:rowOff>9525</xdr:rowOff>
    </xdr:to>
    <xdr:pic>
      <xdr:nvPicPr>
        <xdr:cNvPr id="6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05950" y="485775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57150</xdr:colOff>
      <xdr:row>122</xdr:row>
      <xdr:rowOff>95250</xdr:rowOff>
    </xdr:to>
    <xdr:pic>
      <xdr:nvPicPr>
        <xdr:cNvPr id="7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2510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57150</xdr:colOff>
      <xdr:row>125</xdr:row>
      <xdr:rowOff>47625</xdr:rowOff>
    </xdr:to>
    <xdr:pic>
      <xdr:nvPicPr>
        <xdr:cNvPr id="8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73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57150</xdr:colOff>
      <xdr:row>245</xdr:row>
      <xdr:rowOff>95250</xdr:rowOff>
    </xdr:to>
    <xdr:pic>
      <xdr:nvPicPr>
        <xdr:cNvPr id="9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6397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248</xdr:row>
      <xdr:rowOff>0</xdr:rowOff>
    </xdr:from>
    <xdr:to>
      <xdr:col>0</xdr:col>
      <xdr:colOff>57150</xdr:colOff>
      <xdr:row>248</xdr:row>
      <xdr:rowOff>47625</xdr:rowOff>
    </xdr:to>
    <xdr:pic>
      <xdr:nvPicPr>
        <xdr:cNvPr id="10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1497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368</xdr:row>
      <xdr:rowOff>0</xdr:rowOff>
    </xdr:from>
    <xdr:to>
      <xdr:col>0</xdr:col>
      <xdr:colOff>57150</xdr:colOff>
      <xdr:row>368</xdr:row>
      <xdr:rowOff>95250</xdr:rowOff>
    </xdr:to>
    <xdr:pic>
      <xdr:nvPicPr>
        <xdr:cNvPr id="11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20769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0</xdr:col>
      <xdr:colOff>57150</xdr:colOff>
      <xdr:row>371</xdr:row>
      <xdr:rowOff>47625</xdr:rowOff>
    </xdr:to>
    <xdr:pic>
      <xdr:nvPicPr>
        <xdr:cNvPr id="12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25627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266700</xdr:colOff>
      <xdr:row>121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95525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266700</xdr:colOff>
      <xdr:row>121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303145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526625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45995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6314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6314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266700</xdr:colOff>
      <xdr:row>0</xdr:row>
      <xdr:rowOff>0</xdr:rowOff>
    </xdr:to>
    <xdr:pic>
      <xdr:nvPicPr>
        <xdr:cNvPr id="1" name="Picture 3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pic>
      <xdr:nvPicPr>
        <xdr:cNvPr id="2" name="Picture 2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57150</xdr:colOff>
      <xdr:row>2</xdr:row>
      <xdr:rowOff>47625</xdr:rowOff>
    </xdr:to>
    <xdr:pic>
      <xdr:nvPicPr>
        <xdr:cNvPr id="3" name="Picture 1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266700</xdr:colOff>
      <xdr:row>118</xdr:row>
      <xdr:rowOff>9525</xdr:rowOff>
    </xdr:to>
    <xdr:pic>
      <xdr:nvPicPr>
        <xdr:cNvPr id="4" name="Picture 4" descr="http://www.transpn.ru/t-p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15475" y="22631400"/>
          <a:ext cx="266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86;&#1087;&#1080;&#1103;%20&#1052;&#1086;&#1103;%20&#1087;&#1072;&#1087;&#1082;&#1072;\&#1076;&#1086;&#1082;&#1091;&#1084;&#1077;&#1085;&#1090;&#1099;\&#1053;&#1058;&#1069;&#1050;\&#1085;&#1090;&#1101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Договор"/>
      <sheetName val="Расчёт затрат за газ на 2004 г"/>
      <sheetName val="АКТЫ 2004 г."/>
      <sheetName val="Расчёт затрат за газ на 2005 г"/>
      <sheetName val="АКТЫ 2005 г."/>
      <sheetName val="Расчёт затрат за газ на 2006 г."/>
      <sheetName val="АКТЫ 2006 г."/>
      <sheetName val="Расчёт затрат за газ на 2007 г."/>
      <sheetName val="АКТЫ 2007 г."/>
      <sheetName val="Расчёт затрат за газ на 2008 г."/>
      <sheetName val="АКТЫ 2008 г."/>
      <sheetName val="Расчёт затрат за газ на 2009 г."/>
      <sheetName val="АКТЫ 2009 г."/>
      <sheetName val="Аванс за газ"/>
      <sheetName val="Аванс за газ 200г."/>
      <sheetName val="Аванс за газ 2009г."/>
      <sheetName val="Статистика"/>
      <sheetName val="Запрошенный расчёт  за газ 2010"/>
      <sheetName val="Выделенный расчёт  за газ  2010"/>
      <sheetName val="Расчёт затрат за газ на 2010г."/>
      <sheetName val="Расчёт затрат за газ на 201 (2)"/>
      <sheetName val="АКТЫ 2010 г."/>
      <sheetName val="Аванс за газ 2010г."/>
      <sheetName val="Аванс за газ 2010г. (2)"/>
      <sheetName val="Ноый аванс 2010 г."/>
      <sheetName val="Аванс за газ 2010г. (3)"/>
      <sheetName val="Расчёт затрат за газ на 2011"/>
      <sheetName val="Расчёт затрат за газ на 2011пла"/>
      <sheetName val="АКТЫ 2011 г. "/>
      <sheetName val="Ноый аванс 2011 г."/>
      <sheetName val="Расчёт затрат за газ на 2012"/>
      <sheetName val="Расчёт затрат за газ на 201 (3)"/>
      <sheetName val="АКТЫ 2012 г."/>
      <sheetName val="Ноый аванс 2012 г."/>
      <sheetName val="Количество газа"/>
      <sheetName val="Расчёт затрат за газ на 2013"/>
      <sheetName val="Лист2"/>
      <sheetName val="Лист3"/>
      <sheetName val="Лист4"/>
    </sheetNames>
    <sheetDataSet>
      <sheetData sheetId="20">
        <row r="64">
          <cell r="I64">
            <v>3055.1160477862554</v>
          </cell>
        </row>
      </sheetData>
      <sheetData sheetId="35">
        <row r="75">
          <cell r="K75">
            <v>112.208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0" customWidth="1"/>
    <col min="5" max="5" width="23.00390625" style="0" customWidth="1"/>
  </cols>
  <sheetData>
    <row r="1" spans="1:6" ht="20.25">
      <c r="A1" s="66" t="s">
        <v>0</v>
      </c>
      <c r="B1" s="66"/>
      <c r="C1" s="66"/>
      <c r="D1" s="66"/>
      <c r="E1" s="66"/>
      <c r="F1" s="1"/>
    </row>
    <row r="2" spans="1:6" ht="12.75">
      <c r="A2" s="67" t="s">
        <v>203</v>
      </c>
      <c r="B2" s="67"/>
      <c r="C2" s="67"/>
      <c r="D2" s="67"/>
      <c r="E2" s="67"/>
      <c r="F2" s="68"/>
    </row>
    <row r="3" spans="1:6" ht="12.75">
      <c r="A3" s="2" t="s">
        <v>2</v>
      </c>
      <c r="B3" s="2" t="s">
        <v>3</v>
      </c>
      <c r="C3" s="69" t="s">
        <v>4</v>
      </c>
      <c r="D3" s="70"/>
      <c r="E3" s="71"/>
      <c r="F3" s="68"/>
    </row>
    <row r="4" spans="1:6" ht="24">
      <c r="A4" s="3" t="s">
        <v>2</v>
      </c>
      <c r="B4" s="4" t="s">
        <v>5</v>
      </c>
      <c r="C4" s="72" t="s">
        <v>6</v>
      </c>
      <c r="D4" s="73"/>
      <c r="E4" s="74"/>
      <c r="F4" s="68"/>
    </row>
    <row r="5" spans="1:6" ht="12.75">
      <c r="A5" s="3" t="s">
        <v>2</v>
      </c>
      <c r="B5" s="4" t="s">
        <v>7</v>
      </c>
      <c r="C5" s="72" t="s">
        <v>8</v>
      </c>
      <c r="D5" s="73"/>
      <c r="E5" s="74"/>
      <c r="F5" s="68"/>
    </row>
    <row r="6" spans="1:6" ht="12.75">
      <c r="A6" s="3" t="s">
        <v>2</v>
      </c>
      <c r="B6" s="4" t="s">
        <v>9</v>
      </c>
      <c r="C6" s="72" t="s">
        <v>10</v>
      </c>
      <c r="D6" s="73"/>
      <c r="E6" s="74"/>
      <c r="F6" s="68"/>
    </row>
    <row r="7" spans="1:6" ht="12.75">
      <c r="A7" s="3" t="s">
        <v>2</v>
      </c>
      <c r="B7" s="4" t="s">
        <v>11</v>
      </c>
      <c r="C7" s="72" t="s">
        <v>12</v>
      </c>
      <c r="D7" s="73"/>
      <c r="E7" s="74"/>
      <c r="F7" s="68"/>
    </row>
    <row r="8" spans="1:6" ht="12.75">
      <c r="A8" s="3" t="s">
        <v>2</v>
      </c>
      <c r="B8" s="4" t="s">
        <v>13</v>
      </c>
      <c r="C8" s="72" t="s">
        <v>14</v>
      </c>
      <c r="D8" s="73"/>
      <c r="E8" s="74"/>
      <c r="F8" s="68"/>
    </row>
    <row r="9" spans="1:6" ht="12.75">
      <c r="A9" s="3" t="s">
        <v>2</v>
      </c>
      <c r="B9" s="4" t="s">
        <v>15</v>
      </c>
      <c r="C9" s="72" t="s">
        <v>16</v>
      </c>
      <c r="D9" s="73"/>
      <c r="E9" s="74"/>
      <c r="F9" s="68"/>
    </row>
    <row r="10" spans="1:6" ht="12.75">
      <c r="A10" s="6" t="s">
        <v>2</v>
      </c>
      <c r="B10" s="7" t="s">
        <v>17</v>
      </c>
      <c r="C10" s="75" t="s">
        <v>18</v>
      </c>
      <c r="D10" s="76"/>
      <c r="E10" s="77"/>
      <c r="F10" s="68"/>
    </row>
    <row r="11" spans="1:6" ht="12.75">
      <c r="A11" s="3" t="s">
        <v>2</v>
      </c>
      <c r="B11" s="4" t="s">
        <v>19</v>
      </c>
      <c r="C11" s="72" t="s">
        <v>20</v>
      </c>
      <c r="D11" s="73"/>
      <c r="E11" s="74"/>
      <c r="F11" s="68"/>
    </row>
    <row r="12" spans="1:6" ht="12.75">
      <c r="A12" s="3" t="s">
        <v>2</v>
      </c>
      <c r="B12" s="4" t="s">
        <v>21</v>
      </c>
      <c r="C12" s="72">
        <v>5260902190</v>
      </c>
      <c r="D12" s="73"/>
      <c r="E12" s="74"/>
      <c r="F12" s="68"/>
    </row>
    <row r="13" spans="1:6" ht="12.75">
      <c r="A13" s="3" t="s">
        <v>2</v>
      </c>
      <c r="B13" s="4" t="s">
        <v>22</v>
      </c>
      <c r="C13" s="72">
        <v>997650001</v>
      </c>
      <c r="D13" s="73"/>
      <c r="E13" s="74"/>
      <c r="F13" s="68"/>
    </row>
    <row r="14" spans="1:6" ht="12.75">
      <c r="A14" s="3" t="s">
        <v>2</v>
      </c>
      <c r="B14" s="4" t="s">
        <v>23</v>
      </c>
      <c r="C14" s="78">
        <v>1025203016717</v>
      </c>
      <c r="D14" s="79"/>
      <c r="E14" s="80"/>
      <c r="F14" s="68"/>
    </row>
    <row r="15" spans="1:6" ht="12.75">
      <c r="A15" s="3" t="s">
        <v>2</v>
      </c>
      <c r="B15" s="4" t="s">
        <v>2</v>
      </c>
      <c r="C15" s="3" t="s">
        <v>2</v>
      </c>
      <c r="D15" s="3" t="s">
        <v>2</v>
      </c>
      <c r="E15" s="3" t="s">
        <v>2</v>
      </c>
      <c r="F15" s="68"/>
    </row>
    <row r="16" spans="1:6" ht="12.75">
      <c r="A16" s="3" t="s">
        <v>2</v>
      </c>
      <c r="B16" s="4" t="s">
        <v>24</v>
      </c>
      <c r="C16" s="63" t="s">
        <v>204</v>
      </c>
      <c r="D16" s="64"/>
      <c r="E16" s="65"/>
      <c r="F16" s="68"/>
    </row>
    <row r="17" spans="1:6" ht="12.75">
      <c r="A17" s="3" t="s">
        <v>2</v>
      </c>
      <c r="B17" s="4" t="s">
        <v>2</v>
      </c>
      <c r="C17" s="3" t="s">
        <v>2</v>
      </c>
      <c r="D17" s="3" t="s">
        <v>2</v>
      </c>
      <c r="E17" s="3" t="s">
        <v>2</v>
      </c>
      <c r="F17" s="68"/>
    </row>
    <row r="18" spans="1:6" ht="24">
      <c r="A18" s="3" t="s">
        <v>26</v>
      </c>
      <c r="B18" s="3" t="s">
        <v>27</v>
      </c>
      <c r="C18" s="3" t="s">
        <v>28</v>
      </c>
      <c r="D18" s="3" t="s">
        <v>29</v>
      </c>
      <c r="E18" s="3" t="s">
        <v>30</v>
      </c>
      <c r="F18" s="68"/>
    </row>
    <row r="19" spans="1:6" ht="12.75">
      <c r="A19" s="3">
        <v>1</v>
      </c>
      <c r="B19" s="72" t="s">
        <v>31</v>
      </c>
      <c r="C19" s="73"/>
      <c r="D19" s="73"/>
      <c r="E19" s="74"/>
      <c r="F19" s="68"/>
    </row>
    <row r="20" spans="1:6" ht="72">
      <c r="A20" s="3" t="s">
        <v>32</v>
      </c>
      <c r="B20" s="4" t="s">
        <v>33</v>
      </c>
      <c r="C20" s="3" t="s">
        <v>34</v>
      </c>
      <c r="D20" s="3" t="s">
        <v>34</v>
      </c>
      <c r="E20" s="6" t="s">
        <v>205</v>
      </c>
      <c r="F20" s="68"/>
    </row>
    <row r="21" spans="1:6" ht="12.75">
      <c r="A21" s="3" t="s">
        <v>2</v>
      </c>
      <c r="B21" s="4" t="s">
        <v>36</v>
      </c>
      <c r="C21" s="3" t="s">
        <v>34</v>
      </c>
      <c r="D21" s="5" t="s">
        <v>34</v>
      </c>
      <c r="E21" s="8"/>
      <c r="F21" s="68"/>
    </row>
    <row r="22" spans="1:6" ht="12.75">
      <c r="A22" s="3" t="s">
        <v>2</v>
      </c>
      <c r="B22" s="4" t="s">
        <v>37</v>
      </c>
      <c r="C22" s="3" t="s">
        <v>2</v>
      </c>
      <c r="D22" s="5" t="s">
        <v>2</v>
      </c>
      <c r="E22" s="8"/>
      <c r="F22" s="68"/>
    </row>
    <row r="23" spans="1:6" ht="12.75">
      <c r="A23" s="3" t="s">
        <v>2</v>
      </c>
      <c r="B23" s="4" t="s">
        <v>38</v>
      </c>
      <c r="C23" s="3" t="s">
        <v>39</v>
      </c>
      <c r="D23" s="5">
        <v>1168.05</v>
      </c>
      <c r="E23" s="8"/>
      <c r="F23" s="68"/>
    </row>
    <row r="24" spans="1:6" ht="12.75">
      <c r="A24" s="3" t="s">
        <v>2</v>
      </c>
      <c r="B24" s="4" t="s">
        <v>40</v>
      </c>
      <c r="C24" s="3" t="s">
        <v>2</v>
      </c>
      <c r="D24" s="5" t="s">
        <v>41</v>
      </c>
      <c r="E24" s="8"/>
      <c r="F24" s="68"/>
    </row>
    <row r="25" spans="1:6" ht="12.75">
      <c r="A25" s="3" t="s">
        <v>2</v>
      </c>
      <c r="B25" s="4" t="s">
        <v>42</v>
      </c>
      <c r="C25" s="3" t="s">
        <v>39</v>
      </c>
      <c r="D25" s="5" t="s">
        <v>41</v>
      </c>
      <c r="E25" s="8"/>
      <c r="F25" s="68"/>
    </row>
    <row r="26" spans="1:6" ht="24">
      <c r="A26" s="3" t="s">
        <v>2</v>
      </c>
      <c r="B26" s="4" t="s">
        <v>43</v>
      </c>
      <c r="C26" s="3" t="s">
        <v>44</v>
      </c>
      <c r="D26" s="5" t="s">
        <v>2</v>
      </c>
      <c r="E26" s="8"/>
      <c r="F26" s="68"/>
    </row>
    <row r="27" spans="1:6" ht="12.75">
      <c r="A27" s="3" t="s">
        <v>2</v>
      </c>
      <c r="B27" s="4" t="s">
        <v>45</v>
      </c>
      <c r="C27" s="3" t="s">
        <v>2</v>
      </c>
      <c r="D27" s="5" t="s">
        <v>2</v>
      </c>
      <c r="E27" s="8"/>
      <c r="F27" s="68"/>
    </row>
    <row r="28" spans="1:6" ht="12.75">
      <c r="A28" s="3" t="s">
        <v>2</v>
      </c>
      <c r="B28" s="4" t="s">
        <v>38</v>
      </c>
      <c r="C28" s="3" t="s">
        <v>39</v>
      </c>
      <c r="D28" s="5">
        <v>1168.05</v>
      </c>
      <c r="E28" s="8"/>
      <c r="F28" s="68"/>
    </row>
    <row r="29" spans="1:6" ht="12.75">
      <c r="A29" s="3" t="s">
        <v>2</v>
      </c>
      <c r="B29" s="4" t="s">
        <v>40</v>
      </c>
      <c r="C29" s="3" t="s">
        <v>2</v>
      </c>
      <c r="D29" s="5" t="s">
        <v>41</v>
      </c>
      <c r="E29" s="8"/>
      <c r="F29" s="68"/>
    </row>
    <row r="30" spans="1:6" ht="12.75">
      <c r="A30" s="3" t="s">
        <v>2</v>
      </c>
      <c r="B30" s="4" t="s">
        <v>42</v>
      </c>
      <c r="C30" s="3" t="s">
        <v>39</v>
      </c>
      <c r="D30" s="5" t="s">
        <v>41</v>
      </c>
      <c r="E30" s="8"/>
      <c r="F30" s="68"/>
    </row>
    <row r="31" spans="1:6" ht="24">
      <c r="A31" s="3" t="s">
        <v>2</v>
      </c>
      <c r="B31" s="4" t="s">
        <v>43</v>
      </c>
      <c r="C31" s="3" t="s">
        <v>44</v>
      </c>
      <c r="D31" s="5" t="s">
        <v>41</v>
      </c>
      <c r="E31" s="8"/>
      <c r="F31" s="68"/>
    </row>
    <row r="32" spans="1:6" ht="24">
      <c r="A32" s="3" t="s">
        <v>2</v>
      </c>
      <c r="B32" s="4" t="s">
        <v>46</v>
      </c>
      <c r="C32" s="3" t="s">
        <v>34</v>
      </c>
      <c r="D32" s="5" t="s">
        <v>47</v>
      </c>
      <c r="E32" s="8"/>
      <c r="F32" s="68"/>
    </row>
    <row r="33" spans="1:6" ht="12.75">
      <c r="A33" s="3" t="s">
        <v>2</v>
      </c>
      <c r="B33" s="4" t="s">
        <v>37</v>
      </c>
      <c r="C33" s="3" t="s">
        <v>2</v>
      </c>
      <c r="D33" s="5" t="s">
        <v>47</v>
      </c>
      <c r="E33" s="8"/>
      <c r="F33" s="68"/>
    </row>
    <row r="34" spans="1:6" ht="12.75">
      <c r="A34" s="3" t="s">
        <v>2</v>
      </c>
      <c r="B34" s="4" t="s">
        <v>38</v>
      </c>
      <c r="C34" s="3" t="s">
        <v>39</v>
      </c>
      <c r="D34" s="5" t="s">
        <v>47</v>
      </c>
      <c r="E34" s="8"/>
      <c r="F34" s="68"/>
    </row>
    <row r="35" spans="1:6" ht="12.75">
      <c r="A35" s="3" t="s">
        <v>2</v>
      </c>
      <c r="B35" s="4" t="s">
        <v>40</v>
      </c>
      <c r="C35" s="3" t="s">
        <v>2</v>
      </c>
      <c r="D35" s="5" t="s">
        <v>47</v>
      </c>
      <c r="E35" s="8"/>
      <c r="F35" s="68"/>
    </row>
    <row r="36" spans="1:6" ht="12.75">
      <c r="A36" s="3" t="s">
        <v>2</v>
      </c>
      <c r="B36" s="4" t="s">
        <v>42</v>
      </c>
      <c r="C36" s="3" t="s">
        <v>39</v>
      </c>
      <c r="D36" s="5" t="s">
        <v>47</v>
      </c>
      <c r="E36" s="8"/>
      <c r="F36" s="68"/>
    </row>
    <row r="37" spans="1:6" ht="24">
      <c r="A37" s="3" t="s">
        <v>2</v>
      </c>
      <c r="B37" s="4" t="s">
        <v>43</v>
      </c>
      <c r="C37" s="3" t="s">
        <v>44</v>
      </c>
      <c r="D37" s="5" t="s">
        <v>47</v>
      </c>
      <c r="E37" s="8"/>
      <c r="F37" s="68"/>
    </row>
    <row r="38" spans="1:6" ht="12.75">
      <c r="A38" s="3" t="s">
        <v>2</v>
      </c>
      <c r="B38" s="4" t="s">
        <v>45</v>
      </c>
      <c r="C38" s="3" t="s">
        <v>2</v>
      </c>
      <c r="D38" s="5" t="s">
        <v>47</v>
      </c>
      <c r="E38" s="8"/>
      <c r="F38" s="68"/>
    </row>
    <row r="39" spans="1:6" ht="12.75">
      <c r="A39" s="3" t="s">
        <v>2</v>
      </c>
      <c r="B39" s="4" t="s">
        <v>38</v>
      </c>
      <c r="C39" s="3" t="s">
        <v>39</v>
      </c>
      <c r="D39" s="5" t="s">
        <v>47</v>
      </c>
      <c r="E39" s="8"/>
      <c r="F39" s="68"/>
    </row>
    <row r="40" spans="1:6" ht="12.75">
      <c r="A40" s="3" t="s">
        <v>2</v>
      </c>
      <c r="B40" s="4" t="s">
        <v>40</v>
      </c>
      <c r="C40" s="3" t="s">
        <v>2</v>
      </c>
      <c r="D40" s="5" t="s">
        <v>47</v>
      </c>
      <c r="E40" s="8"/>
      <c r="F40" s="68"/>
    </row>
    <row r="41" spans="1:6" ht="12.75">
      <c r="A41" s="3" t="s">
        <v>2</v>
      </c>
      <c r="B41" s="4" t="s">
        <v>42</v>
      </c>
      <c r="C41" s="3" t="s">
        <v>39</v>
      </c>
      <c r="D41" s="5" t="s">
        <v>47</v>
      </c>
      <c r="E41" s="8"/>
      <c r="F41" s="68"/>
    </row>
    <row r="42" spans="1:6" ht="24">
      <c r="A42" s="3" t="s">
        <v>2</v>
      </c>
      <c r="B42" s="4" t="s">
        <v>43</v>
      </c>
      <c r="C42" s="3" t="s">
        <v>44</v>
      </c>
      <c r="D42" s="5" t="s">
        <v>47</v>
      </c>
      <c r="E42" s="8"/>
      <c r="F42" s="68"/>
    </row>
    <row r="43" spans="1:6" ht="36">
      <c r="A43" s="3" t="s">
        <v>48</v>
      </c>
      <c r="B43" s="4" t="s">
        <v>49</v>
      </c>
      <c r="C43" s="3" t="s">
        <v>50</v>
      </c>
      <c r="D43" s="5" t="s">
        <v>47</v>
      </c>
      <c r="E43" s="8"/>
      <c r="F43" s="68"/>
    </row>
    <row r="44" spans="1:6" ht="24">
      <c r="A44" s="3" t="s">
        <v>51</v>
      </c>
      <c r="B44" s="4" t="s">
        <v>52</v>
      </c>
      <c r="C44" s="3" t="s">
        <v>39</v>
      </c>
      <c r="D44" s="5" t="s">
        <v>47</v>
      </c>
      <c r="E44" s="8"/>
      <c r="F44" s="68"/>
    </row>
    <row r="45" spans="1:6" ht="36">
      <c r="A45" s="3" t="s">
        <v>53</v>
      </c>
      <c r="B45" s="4" t="s">
        <v>54</v>
      </c>
      <c r="C45" s="3" t="s">
        <v>50</v>
      </c>
      <c r="D45" s="5" t="s">
        <v>47</v>
      </c>
      <c r="E45" s="8"/>
      <c r="F45" s="68"/>
    </row>
    <row r="46" spans="1:6" ht="24">
      <c r="A46" s="3" t="s">
        <v>55</v>
      </c>
      <c r="B46" s="4" t="s">
        <v>56</v>
      </c>
      <c r="C46" s="3" t="s">
        <v>57</v>
      </c>
      <c r="D46" s="5" t="s">
        <v>47</v>
      </c>
      <c r="E46" s="8"/>
      <c r="F46" s="68"/>
    </row>
    <row r="47" spans="1:6" ht="12.75">
      <c r="A47" s="3" t="s">
        <v>58</v>
      </c>
      <c r="B47" s="4" t="s">
        <v>59</v>
      </c>
      <c r="C47" s="3" t="s">
        <v>57</v>
      </c>
      <c r="D47" s="3" t="s">
        <v>47</v>
      </c>
      <c r="E47" s="2" t="s">
        <v>2</v>
      </c>
      <c r="F47" s="68"/>
    </row>
    <row r="48" spans="1:6" ht="12.75">
      <c r="A48" s="3">
        <v>2</v>
      </c>
      <c r="B48" s="72" t="s">
        <v>60</v>
      </c>
      <c r="C48" s="73"/>
      <c r="D48" s="73"/>
      <c r="E48" s="74"/>
      <c r="F48" s="68"/>
    </row>
    <row r="49" spans="1:6" ht="36">
      <c r="A49" s="3" t="s">
        <v>61</v>
      </c>
      <c r="B49" s="4" t="s">
        <v>62</v>
      </c>
      <c r="C49" s="3" t="s">
        <v>34</v>
      </c>
      <c r="D49" s="3" t="s">
        <v>63</v>
      </c>
      <c r="E49" s="3" t="s">
        <v>2</v>
      </c>
      <c r="F49" s="68"/>
    </row>
    <row r="50" spans="1:6" ht="12.75">
      <c r="A50" s="3" t="s">
        <v>64</v>
      </c>
      <c r="B50" s="4" t="s">
        <v>65</v>
      </c>
      <c r="C50" s="3" t="s">
        <v>66</v>
      </c>
      <c r="D50" s="3" t="s">
        <v>67</v>
      </c>
      <c r="E50" s="3" t="s">
        <v>2</v>
      </c>
      <c r="F50" s="68"/>
    </row>
    <row r="51" spans="1:6" ht="24">
      <c r="A51" s="3" t="s">
        <v>68</v>
      </c>
      <c r="B51" s="4" t="s">
        <v>69</v>
      </c>
      <c r="C51" s="3" t="s">
        <v>66</v>
      </c>
      <c r="D51" s="3">
        <v>5228.801</v>
      </c>
      <c r="E51" s="3" t="s">
        <v>2</v>
      </c>
      <c r="F51" s="68"/>
    </row>
    <row r="52" spans="1:6" ht="12.75">
      <c r="A52" s="3" t="s">
        <v>2</v>
      </c>
      <c r="B52" s="4" t="s">
        <v>70</v>
      </c>
      <c r="C52" s="3" t="s">
        <v>66</v>
      </c>
      <c r="D52" s="3" t="s">
        <v>2</v>
      </c>
      <c r="E52" s="3" t="s">
        <v>2</v>
      </c>
      <c r="F52" s="68"/>
    </row>
    <row r="53" spans="1:6" ht="24">
      <c r="A53" s="3" t="s">
        <v>2</v>
      </c>
      <c r="B53" s="4" t="s">
        <v>71</v>
      </c>
      <c r="C53" s="3" t="s">
        <v>66</v>
      </c>
      <c r="D53" s="3">
        <v>702.473</v>
      </c>
      <c r="E53" s="3" t="s">
        <v>2</v>
      </c>
      <c r="F53" s="68"/>
    </row>
    <row r="54" spans="1:6" ht="12.75">
      <c r="A54" s="3" t="s">
        <v>2</v>
      </c>
      <c r="B54" s="4" t="s">
        <v>72</v>
      </c>
      <c r="C54" s="3" t="s">
        <v>66</v>
      </c>
      <c r="D54" s="3" t="s">
        <v>41</v>
      </c>
      <c r="E54" s="3" t="s">
        <v>2</v>
      </c>
      <c r="F54" s="68"/>
    </row>
    <row r="55" spans="1:6" ht="12.75">
      <c r="A55" s="3" t="s">
        <v>2</v>
      </c>
      <c r="B55" s="4" t="s">
        <v>73</v>
      </c>
      <c r="C55" s="3" t="s">
        <v>74</v>
      </c>
      <c r="D55" s="3" t="s">
        <v>41</v>
      </c>
      <c r="E55" s="3" t="s">
        <v>2</v>
      </c>
      <c r="F55" s="68"/>
    </row>
    <row r="56" spans="1:6" ht="12.75">
      <c r="A56" s="3" t="s">
        <v>2</v>
      </c>
      <c r="B56" s="4" t="s">
        <v>78</v>
      </c>
      <c r="C56" s="3" t="s">
        <v>75</v>
      </c>
      <c r="D56" s="3" t="s">
        <v>41</v>
      </c>
      <c r="E56" s="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3">
        <v>702.473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3" t="s">
        <v>206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3">
        <v>2.406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3">
        <v>410.27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3">
        <v>4.35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3">
        <v>94.315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3">
        <v>2.363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3">
        <v>10.573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3">
        <v>797.084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3">
        <v>723.823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3">
        <v>290.681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3">
        <v>1969.316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3">
        <v>209.771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3">
        <v>112.447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3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3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3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3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3" t="s">
        <v>34</v>
      </c>
      <c r="E75" s="3" t="s">
        <v>102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3">
        <v>2.75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3">
        <v>2.21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3">
        <v>2.151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3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3">
        <v>0.894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3">
        <v>0.894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3" t="s">
        <v>41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3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3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3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3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3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3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3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3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3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3" t="s">
        <v>207</v>
      </c>
      <c r="E92" s="3" t="s">
        <v>2</v>
      </c>
      <c r="F92" s="68"/>
    </row>
    <row r="93" spans="1:6" ht="24">
      <c r="A93" s="3" t="s">
        <v>143</v>
      </c>
      <c r="B93" s="4" t="s">
        <v>144</v>
      </c>
      <c r="C93" s="3" t="s">
        <v>145</v>
      </c>
      <c r="D93" s="3">
        <v>0.044</v>
      </c>
      <c r="E93" s="3" t="s">
        <v>2</v>
      </c>
      <c r="F93" s="68"/>
    </row>
    <row r="94" spans="1:6" ht="24">
      <c r="A94" s="3" t="s">
        <v>146</v>
      </c>
      <c r="B94" s="4" t="s">
        <v>147</v>
      </c>
      <c r="C94" s="3" t="s">
        <v>199</v>
      </c>
      <c r="D94" s="3">
        <v>0.069</v>
      </c>
      <c r="E94" s="3" t="s">
        <v>2</v>
      </c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3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3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3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3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3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3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3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3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3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3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3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3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3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3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3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3" t="s">
        <v>34</v>
      </c>
      <c r="E115" s="3" t="s">
        <v>2</v>
      </c>
      <c r="F115" s="68"/>
    </row>
    <row r="116" spans="1:6" ht="24">
      <c r="A116" s="3" t="s">
        <v>188</v>
      </c>
      <c r="B116" s="4" t="s">
        <v>189</v>
      </c>
      <c r="C116" s="3" t="s">
        <v>34</v>
      </c>
      <c r="D116" s="3" t="s">
        <v>34</v>
      </c>
      <c r="E116" s="3" t="s">
        <v>2</v>
      </c>
      <c r="F116" s="68"/>
    </row>
    <row r="117" spans="1:6" ht="48">
      <c r="A117" s="3" t="s">
        <v>190</v>
      </c>
      <c r="B117" s="4" t="s">
        <v>191</v>
      </c>
      <c r="C117" s="3" t="s">
        <v>34</v>
      </c>
      <c r="D117" s="3" t="s">
        <v>34</v>
      </c>
      <c r="E117" s="3" t="s">
        <v>2</v>
      </c>
      <c r="F117" s="68"/>
    </row>
    <row r="118" spans="1:6" ht="24">
      <c r="A118" s="3" t="s">
        <v>192</v>
      </c>
      <c r="B118" s="3" t="s">
        <v>193</v>
      </c>
      <c r="C118" s="3" t="s">
        <v>34</v>
      </c>
      <c r="D118" s="3" t="s">
        <v>34</v>
      </c>
      <c r="E118" s="3" t="s">
        <v>2</v>
      </c>
      <c r="F118" s="68"/>
    </row>
    <row r="119" spans="1:6" ht="12.75">
      <c r="A119" s="81"/>
      <c r="B119" s="81"/>
      <c r="C119" s="81"/>
      <c r="D119" s="81"/>
      <c r="E119" s="81"/>
      <c r="F119" s="68"/>
    </row>
    <row r="120" spans="1:6" ht="12.75">
      <c r="A120" s="68"/>
      <c r="B120" s="68"/>
      <c r="C120" s="68"/>
      <c r="D120" s="68"/>
      <c r="E120" s="68"/>
      <c r="F120" s="68"/>
    </row>
  </sheetData>
  <sheetProtection/>
  <mergeCells count="25">
    <mergeCell ref="B114:E114"/>
    <mergeCell ref="A119:E119"/>
    <mergeCell ref="A120:E120"/>
    <mergeCell ref="B19:E19"/>
    <mergeCell ref="B48:E48"/>
    <mergeCell ref="B95:E95"/>
    <mergeCell ref="B101:E101"/>
    <mergeCell ref="B107:E107"/>
    <mergeCell ref="B112:E112"/>
    <mergeCell ref="C9:E9"/>
    <mergeCell ref="C10:E10"/>
    <mergeCell ref="C11:E11"/>
    <mergeCell ref="C12:E12"/>
    <mergeCell ref="C13:E13"/>
    <mergeCell ref="C14:E14"/>
    <mergeCell ref="C16:E16"/>
    <mergeCell ref="A1:E1"/>
    <mergeCell ref="A2:E2"/>
    <mergeCell ref="F2:F120"/>
    <mergeCell ref="C3:E3"/>
    <mergeCell ref="C4:E4"/>
    <mergeCell ref="C5:E5"/>
    <mergeCell ref="C6:E6"/>
    <mergeCell ref="C7:E7"/>
    <mergeCell ref="C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9"/>
  <sheetViews>
    <sheetView view="pageBreakPreview" zoomScaleSheetLayoutView="100" zoomScalePageLayoutView="0" workbookViewId="0" topLeftCell="A464">
      <selection activeCell="H493" sqref="H493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295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288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292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1777.94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1777.94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2356.027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671.503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29">
        <v>671.503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125.17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5364.73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317.598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52">
        <v>6.64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47.831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1.115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855.2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11.556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260.18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176.64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62.26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1.13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0.524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0.524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132.77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29">
        <v>0.05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0.04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289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42/9 от 29.10.2019г. Срок действия тарифа с 1 января по 30 июня 2019г.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v>1777.94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1777.94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202</v>
      </c>
      <c r="E152" s="3" t="s">
        <v>2</v>
      </c>
    </row>
    <row r="153" spans="1:5" ht="12.75" hidden="1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1112.393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104.399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104.399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19.483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5358.49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142.83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6.93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20.602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0.354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266.55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11.556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203.697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337.081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45.926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0.15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0.087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0.087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132.95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0.14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0.08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290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293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1814.84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1814.84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705.29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7.39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6.81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1.09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0.48</v>
      </c>
      <c r="E263" s="3" t="s">
        <v>2</v>
      </c>
    </row>
    <row r="264" spans="1:5" ht="12.75">
      <c r="A264" s="3" t="s">
        <v>2</v>
      </c>
      <c r="B264" s="4" t="s">
        <v>296</v>
      </c>
      <c r="C264" s="3" t="s">
        <v>66</v>
      </c>
      <c r="D264" s="29">
        <v>3.46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0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11.56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133.43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214.64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202.95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131.4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>
        <v>0</v>
      </c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>
        <v>0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>
        <v>0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>
        <v>0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>
        <v>0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>
        <v>0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20" spans="1:5" ht="12.75">
      <c r="A320" s="3" t="s">
        <v>2</v>
      </c>
      <c r="B320" s="17" t="s">
        <v>24</v>
      </c>
      <c r="C320" s="89" t="s">
        <v>291</v>
      </c>
      <c r="D320" s="90"/>
      <c r="E320" s="91"/>
    </row>
    <row r="321" spans="1:5" ht="12.75">
      <c r="A321" s="3" t="s">
        <v>2</v>
      </c>
      <c r="B321" s="4" t="s">
        <v>2</v>
      </c>
      <c r="C321" s="3" t="s">
        <v>2</v>
      </c>
      <c r="D321" s="29" t="s">
        <v>2</v>
      </c>
      <c r="E321" s="3" t="s">
        <v>2</v>
      </c>
    </row>
    <row r="322" spans="1:5" ht="24">
      <c r="A322" s="3" t="s">
        <v>26</v>
      </c>
      <c r="B322" s="3" t="s">
        <v>27</v>
      </c>
      <c r="C322" s="3" t="s">
        <v>28</v>
      </c>
      <c r="D322" s="29" t="s">
        <v>29</v>
      </c>
      <c r="E322" s="3" t="s">
        <v>30</v>
      </c>
    </row>
    <row r="323" spans="1:5" ht="12.75">
      <c r="A323" s="3">
        <v>1</v>
      </c>
      <c r="B323" s="72" t="s">
        <v>31</v>
      </c>
      <c r="C323" s="73"/>
      <c r="D323" s="73"/>
      <c r="E323" s="74"/>
    </row>
    <row r="324" spans="1:5" ht="72">
      <c r="A324" s="3" t="s">
        <v>32</v>
      </c>
      <c r="B324" s="4" t="s">
        <v>33</v>
      </c>
      <c r="C324" s="3" t="s">
        <v>34</v>
      </c>
      <c r="D324" s="29" t="s">
        <v>34</v>
      </c>
      <c r="E324" s="11" t="str">
        <f>E23</f>
        <v>Решение РСТ Нижегородской обл.,№ 42/9 от 29.10.2019г. Срок действия тарифа с 1 января по 30 июня 2019г. включительно.</v>
      </c>
    </row>
    <row r="325" spans="1:5" ht="120" customHeight="1" hidden="1">
      <c r="A325" s="3" t="s">
        <v>2</v>
      </c>
      <c r="B325" s="4" t="s">
        <v>36</v>
      </c>
      <c r="C325" s="3" t="s">
        <v>34</v>
      </c>
      <c r="D325" s="29" t="s">
        <v>34</v>
      </c>
      <c r="E325" s="53">
        <f>E124</f>
        <v>0</v>
      </c>
    </row>
    <row r="326" spans="1:5" ht="12.75">
      <c r="A326" s="3" t="s">
        <v>2</v>
      </c>
      <c r="B326" s="4" t="s">
        <v>37</v>
      </c>
      <c r="C326" s="3" t="s">
        <v>2</v>
      </c>
      <c r="D326" s="30" t="s">
        <v>2</v>
      </c>
      <c r="E326" s="8"/>
    </row>
    <row r="327" spans="1:5" ht="12.75">
      <c r="A327" s="3" t="s">
        <v>2</v>
      </c>
      <c r="B327" s="4" t="s">
        <v>38</v>
      </c>
      <c r="C327" s="3" t="s">
        <v>39</v>
      </c>
      <c r="D327" s="31">
        <f>D226</f>
        <v>1814.84</v>
      </c>
      <c r="E327" s="8"/>
    </row>
    <row r="328" spans="1:5" ht="24" customHeight="1" hidden="1">
      <c r="A328" s="3" t="s">
        <v>2</v>
      </c>
      <c r="B328" s="4" t="s">
        <v>40</v>
      </c>
      <c r="C328" s="3" t="s">
        <v>2</v>
      </c>
      <c r="D328" s="30" t="s">
        <v>41</v>
      </c>
      <c r="E328" s="8"/>
    </row>
    <row r="329" spans="1:5" ht="24" customHeight="1" hidden="1">
      <c r="A329" s="3" t="s">
        <v>2</v>
      </c>
      <c r="B329" s="4" t="s">
        <v>42</v>
      </c>
      <c r="C329" s="3" t="s">
        <v>39</v>
      </c>
      <c r="D329" s="30" t="s">
        <v>41</v>
      </c>
      <c r="E329" s="8"/>
    </row>
    <row r="330" spans="1:5" ht="24" hidden="1">
      <c r="A330" s="3" t="s">
        <v>2</v>
      </c>
      <c r="B330" s="4" t="s">
        <v>43</v>
      </c>
      <c r="C330" s="3" t="s">
        <v>44</v>
      </c>
      <c r="D330" s="30" t="s">
        <v>2</v>
      </c>
      <c r="E330" s="8"/>
    </row>
    <row r="331" spans="1:5" ht="12.75">
      <c r="A331" s="3" t="s">
        <v>2</v>
      </c>
      <c r="B331" s="4" t="s">
        <v>45</v>
      </c>
      <c r="C331" s="3" t="s">
        <v>2</v>
      </c>
      <c r="D331" s="30" t="s">
        <v>2</v>
      </c>
      <c r="E331" s="8"/>
    </row>
    <row r="332" spans="1:5" ht="12.75">
      <c r="A332" s="3" t="s">
        <v>2</v>
      </c>
      <c r="B332" s="4" t="s">
        <v>38</v>
      </c>
      <c r="C332" s="3" t="s">
        <v>39</v>
      </c>
      <c r="D332" s="31">
        <f>D327</f>
        <v>1814.84</v>
      </c>
      <c r="E332" s="8"/>
    </row>
    <row r="333" spans="1:5" ht="24" customHeight="1" hidden="1">
      <c r="A333" s="3" t="s">
        <v>2</v>
      </c>
      <c r="B333" s="4" t="s">
        <v>40</v>
      </c>
      <c r="C333" s="3" t="s">
        <v>2</v>
      </c>
      <c r="D333" s="30" t="s">
        <v>41</v>
      </c>
      <c r="E333" s="8"/>
    </row>
    <row r="334" spans="1:5" ht="24" customHeight="1" hidden="1">
      <c r="A334" s="3" t="s">
        <v>2</v>
      </c>
      <c r="B334" s="4" t="s">
        <v>42</v>
      </c>
      <c r="C334" s="3" t="s">
        <v>39</v>
      </c>
      <c r="D334" s="30" t="s">
        <v>41</v>
      </c>
      <c r="E334" s="8"/>
    </row>
    <row r="335" spans="1:5" ht="36" customHeight="1" hidden="1">
      <c r="A335" s="3" t="s">
        <v>2</v>
      </c>
      <c r="B335" s="4" t="s">
        <v>43</v>
      </c>
      <c r="C335" s="3" t="s">
        <v>44</v>
      </c>
      <c r="D335" s="30" t="s">
        <v>41</v>
      </c>
      <c r="E335" s="8"/>
    </row>
    <row r="336" spans="1:5" ht="24" hidden="1">
      <c r="A336" s="3" t="s">
        <v>2</v>
      </c>
      <c r="B336" s="4" t="s">
        <v>46</v>
      </c>
      <c r="C336" s="3" t="s">
        <v>34</v>
      </c>
      <c r="D336" s="30" t="s">
        <v>47</v>
      </c>
      <c r="E336" s="8"/>
    </row>
    <row r="337" spans="1:5" ht="24" customHeight="1" hidden="1">
      <c r="A337" s="3" t="s">
        <v>2</v>
      </c>
      <c r="B337" s="4" t="s">
        <v>37</v>
      </c>
      <c r="C337" s="3" t="s">
        <v>2</v>
      </c>
      <c r="D337" s="30" t="s">
        <v>47</v>
      </c>
      <c r="E337" s="8"/>
    </row>
    <row r="338" spans="1:5" ht="24" customHeight="1" hidden="1">
      <c r="A338" s="3" t="s">
        <v>2</v>
      </c>
      <c r="B338" s="4" t="s">
        <v>38</v>
      </c>
      <c r="C338" s="3" t="s">
        <v>39</v>
      </c>
      <c r="D338" s="30" t="s">
        <v>47</v>
      </c>
      <c r="E338" s="8"/>
    </row>
    <row r="339" spans="1:5" ht="24" customHeight="1" hidden="1">
      <c r="A339" s="3" t="s">
        <v>2</v>
      </c>
      <c r="B339" s="4" t="s">
        <v>40</v>
      </c>
      <c r="C339" s="3" t="s">
        <v>2</v>
      </c>
      <c r="D339" s="30" t="s">
        <v>47</v>
      </c>
      <c r="E339" s="8"/>
    </row>
    <row r="340" spans="1:5" ht="24" customHeight="1" hidden="1">
      <c r="A340" s="3" t="s">
        <v>2</v>
      </c>
      <c r="B340" s="4" t="s">
        <v>42</v>
      </c>
      <c r="C340" s="3" t="s">
        <v>39</v>
      </c>
      <c r="D340" s="30" t="s">
        <v>47</v>
      </c>
      <c r="E340" s="8"/>
    </row>
    <row r="341" spans="1:5" ht="36" customHeight="1" hidden="1">
      <c r="A341" s="3" t="s">
        <v>2</v>
      </c>
      <c r="B341" s="4" t="s">
        <v>43</v>
      </c>
      <c r="C341" s="3" t="s">
        <v>44</v>
      </c>
      <c r="D341" s="30" t="s">
        <v>47</v>
      </c>
      <c r="E341" s="8"/>
    </row>
    <row r="342" spans="1:5" ht="36" customHeight="1" hidden="1">
      <c r="A342" s="3" t="s">
        <v>2</v>
      </c>
      <c r="B342" s="4" t="s">
        <v>45</v>
      </c>
      <c r="C342" s="3" t="s">
        <v>2</v>
      </c>
      <c r="D342" s="30" t="s">
        <v>47</v>
      </c>
      <c r="E342" s="8"/>
    </row>
    <row r="343" spans="1:5" ht="24" customHeight="1" hidden="1">
      <c r="A343" s="3" t="s">
        <v>2</v>
      </c>
      <c r="B343" s="4" t="s">
        <v>38</v>
      </c>
      <c r="C343" s="3" t="s">
        <v>39</v>
      </c>
      <c r="D343" s="30" t="s">
        <v>47</v>
      </c>
      <c r="E343" s="8"/>
    </row>
    <row r="344" spans="1:5" ht="24" customHeight="1" hidden="1">
      <c r="A344" s="3" t="s">
        <v>2</v>
      </c>
      <c r="B344" s="4" t="s">
        <v>40</v>
      </c>
      <c r="C344" s="3" t="s">
        <v>2</v>
      </c>
      <c r="D344" s="30" t="s">
        <v>47</v>
      </c>
      <c r="E344" s="8"/>
    </row>
    <row r="345" spans="1:5" ht="24" customHeight="1" hidden="1">
      <c r="A345" s="3" t="s">
        <v>2</v>
      </c>
      <c r="B345" s="4" t="s">
        <v>42</v>
      </c>
      <c r="C345" s="3" t="s">
        <v>39</v>
      </c>
      <c r="D345" s="30" t="s">
        <v>47</v>
      </c>
      <c r="E345" s="8"/>
    </row>
    <row r="346" spans="1:5" ht="36" customHeight="1" hidden="1">
      <c r="A346" s="3" t="s">
        <v>2</v>
      </c>
      <c r="B346" s="4" t="s">
        <v>43</v>
      </c>
      <c r="C346" s="3" t="s">
        <v>44</v>
      </c>
      <c r="D346" s="30" t="s">
        <v>47</v>
      </c>
      <c r="E346" s="8"/>
    </row>
    <row r="347" spans="1:5" ht="108" customHeight="1" hidden="1">
      <c r="A347" s="3" t="s">
        <v>48</v>
      </c>
      <c r="B347" s="4" t="s">
        <v>49</v>
      </c>
      <c r="C347" s="3" t="s">
        <v>50</v>
      </c>
      <c r="D347" s="30" t="s">
        <v>47</v>
      </c>
      <c r="E347" s="8"/>
    </row>
    <row r="348" spans="1:5" ht="132" customHeight="1" hidden="1">
      <c r="A348" s="3" t="s">
        <v>51</v>
      </c>
      <c r="B348" s="4" t="s">
        <v>52</v>
      </c>
      <c r="C348" s="3" t="s">
        <v>39</v>
      </c>
      <c r="D348" s="30" t="s">
        <v>47</v>
      </c>
      <c r="E348" s="8"/>
    </row>
    <row r="349" spans="1:5" ht="144" customHeight="1" hidden="1">
      <c r="A349" s="3" t="s">
        <v>53</v>
      </c>
      <c r="B349" s="4" t="s">
        <v>54</v>
      </c>
      <c r="C349" s="3" t="s">
        <v>50</v>
      </c>
      <c r="D349" s="30" t="s">
        <v>47</v>
      </c>
      <c r="E349" s="8"/>
    </row>
    <row r="350" spans="1:5" ht="204" customHeight="1" hidden="1">
      <c r="A350" s="3" t="s">
        <v>55</v>
      </c>
      <c r="B350" s="4" t="s">
        <v>56</v>
      </c>
      <c r="C350" s="3" t="s">
        <v>57</v>
      </c>
      <c r="D350" s="30" t="s">
        <v>47</v>
      </c>
      <c r="E350" s="8"/>
    </row>
    <row r="351" spans="1:5" ht="23.25" customHeight="1" hidden="1">
      <c r="A351" s="3" t="s">
        <v>58</v>
      </c>
      <c r="B351" s="4" t="s">
        <v>59</v>
      </c>
      <c r="C351" s="3" t="s">
        <v>57</v>
      </c>
      <c r="D351" s="30" t="s">
        <v>47</v>
      </c>
      <c r="E351" s="13" t="s">
        <v>2</v>
      </c>
    </row>
    <row r="352" spans="1:5" ht="12.75">
      <c r="A352" s="3">
        <v>2</v>
      </c>
      <c r="B352" s="72" t="s">
        <v>60</v>
      </c>
      <c r="C352" s="73"/>
      <c r="D352" s="73"/>
      <c r="E352" s="71"/>
    </row>
    <row r="353" spans="1:5" ht="36">
      <c r="A353" s="3" t="s">
        <v>61</v>
      </c>
      <c r="B353" s="4" t="s">
        <v>62</v>
      </c>
      <c r="C353" s="3" t="s">
        <v>34</v>
      </c>
      <c r="D353" s="29" t="s">
        <v>202</v>
      </c>
      <c r="E353" s="3" t="s">
        <v>2</v>
      </c>
    </row>
    <row r="354" spans="1:5" ht="12.75">
      <c r="A354" s="3" t="s">
        <v>64</v>
      </c>
      <c r="B354" s="4" t="s">
        <v>65</v>
      </c>
      <c r="C354" s="6" t="s">
        <v>66</v>
      </c>
      <c r="D354" s="32" t="s">
        <v>67</v>
      </c>
      <c r="E354" s="6" t="s">
        <v>2</v>
      </c>
    </row>
    <row r="355" spans="1:5" ht="24">
      <c r="A355" s="3" t="s">
        <v>68</v>
      </c>
      <c r="B355" s="14" t="s">
        <v>69</v>
      </c>
      <c r="C355" s="13" t="s">
        <v>66</v>
      </c>
      <c r="D355" s="34">
        <v>2924.81</v>
      </c>
      <c r="E355" s="13" t="s">
        <v>2</v>
      </c>
    </row>
    <row r="356" spans="1:5" ht="12.75">
      <c r="A356" s="3" t="s">
        <v>2</v>
      </c>
      <c r="B356" s="14" t="s">
        <v>70</v>
      </c>
      <c r="C356" s="13" t="s">
        <v>66</v>
      </c>
      <c r="D356" s="34"/>
      <c r="E356" s="13" t="s">
        <v>2</v>
      </c>
    </row>
    <row r="357" spans="1:5" ht="24">
      <c r="A357" s="3" t="s">
        <v>2</v>
      </c>
      <c r="B357" s="14" t="s">
        <v>71</v>
      </c>
      <c r="C357" s="13" t="s">
        <v>66</v>
      </c>
      <c r="D357" s="47">
        <v>534.3</v>
      </c>
      <c r="E357" s="13" t="s">
        <v>2</v>
      </c>
    </row>
    <row r="358" spans="1:5" ht="12.75">
      <c r="A358" s="3" t="s">
        <v>2</v>
      </c>
      <c r="B358" s="4" t="s">
        <v>76</v>
      </c>
      <c r="C358" s="3" t="s">
        <v>66</v>
      </c>
      <c r="D358" s="48">
        <v>534.3</v>
      </c>
      <c r="E358" s="3" t="s">
        <v>2</v>
      </c>
    </row>
    <row r="359" spans="1:5" ht="12.75">
      <c r="A359" s="3" t="s">
        <v>2</v>
      </c>
      <c r="B359" s="4" t="s">
        <v>73</v>
      </c>
      <c r="C359" s="3" t="s">
        <v>77</v>
      </c>
      <c r="D359" s="29">
        <v>98.38</v>
      </c>
      <c r="E359" s="3" t="s">
        <v>2</v>
      </c>
    </row>
    <row r="360" spans="1:5" ht="12.75">
      <c r="A360" s="3" t="s">
        <v>2</v>
      </c>
      <c r="B360" s="4" t="s">
        <v>78</v>
      </c>
      <c r="C360" s="3" t="s">
        <v>79</v>
      </c>
      <c r="D360" s="29">
        <v>5431.23</v>
      </c>
      <c r="E360" s="3" t="s">
        <v>2</v>
      </c>
    </row>
    <row r="361" spans="1:5" ht="24">
      <c r="A361" s="3" t="s">
        <v>2</v>
      </c>
      <c r="B361" s="4" t="s">
        <v>200</v>
      </c>
      <c r="C361" s="3" t="s">
        <v>66</v>
      </c>
      <c r="D361" s="29">
        <v>286.3</v>
      </c>
      <c r="E361" s="3" t="s">
        <v>2</v>
      </c>
    </row>
    <row r="362" spans="1:5" ht="12.75">
      <c r="A362" s="3" t="s">
        <v>2</v>
      </c>
      <c r="B362" s="4" t="s">
        <v>80</v>
      </c>
      <c r="C362" s="3" t="s">
        <v>81</v>
      </c>
      <c r="D362" s="50">
        <v>6.54</v>
      </c>
      <c r="E362" s="3" t="s">
        <v>2</v>
      </c>
    </row>
    <row r="363" spans="1:5" ht="12.75">
      <c r="A363" s="3" t="s">
        <v>2</v>
      </c>
      <c r="B363" s="4" t="s">
        <v>82</v>
      </c>
      <c r="C363" s="3" t="s">
        <v>83</v>
      </c>
      <c r="D363" s="29">
        <v>43.78</v>
      </c>
      <c r="E363" s="3" t="s">
        <v>2</v>
      </c>
    </row>
    <row r="364" spans="1:5" ht="24">
      <c r="A364" s="3" t="s">
        <v>2</v>
      </c>
      <c r="B364" s="4" t="s">
        <v>84</v>
      </c>
      <c r="C364" s="3" t="s">
        <v>66</v>
      </c>
      <c r="D364" s="29">
        <v>0.894</v>
      </c>
      <c r="E364" s="3" t="s">
        <v>2</v>
      </c>
    </row>
    <row r="365" spans="1:5" ht="12.75">
      <c r="A365" s="3" t="s">
        <v>2</v>
      </c>
      <c r="B365" s="4" t="s">
        <v>296</v>
      </c>
      <c r="C365" s="3" t="s">
        <v>66</v>
      </c>
      <c r="D365" s="29">
        <v>1.85</v>
      </c>
      <c r="E365" s="3" t="s">
        <v>2</v>
      </c>
    </row>
    <row r="366" spans="1:5" ht="24">
      <c r="A366" s="3" t="s">
        <v>2</v>
      </c>
      <c r="B366" s="4" t="s">
        <v>86</v>
      </c>
      <c r="C366" s="3" t="s">
        <v>66</v>
      </c>
      <c r="D366" s="29">
        <v>708.96</v>
      </c>
      <c r="E366" s="3" t="s">
        <v>2</v>
      </c>
    </row>
    <row r="367" spans="1:5" ht="24">
      <c r="A367" s="3" t="s">
        <v>2</v>
      </c>
      <c r="B367" s="4" t="s">
        <v>87</v>
      </c>
      <c r="C367" s="3" t="s">
        <v>66</v>
      </c>
      <c r="D367" s="29">
        <v>11.56</v>
      </c>
      <c r="E367" s="3" t="s">
        <v>2</v>
      </c>
    </row>
    <row r="368" spans="1:5" ht="24">
      <c r="A368" s="3" t="s">
        <v>2</v>
      </c>
      <c r="B368" s="4" t="s">
        <v>88</v>
      </c>
      <c r="C368" s="3" t="s">
        <v>66</v>
      </c>
      <c r="D368" s="29">
        <v>294.53</v>
      </c>
      <c r="E368" s="3" t="s">
        <v>2</v>
      </c>
    </row>
    <row r="369" spans="1:5" ht="24">
      <c r="A369" s="3" t="s">
        <v>2</v>
      </c>
      <c r="B369" s="4" t="s">
        <v>89</v>
      </c>
      <c r="C369" s="3" t="s">
        <v>66</v>
      </c>
      <c r="D369" s="29">
        <v>812.5</v>
      </c>
      <c r="E369" s="3" t="s">
        <v>2</v>
      </c>
    </row>
    <row r="370" spans="1:5" ht="24">
      <c r="A370" s="3" t="s">
        <v>2</v>
      </c>
      <c r="B370" s="4" t="s">
        <v>90</v>
      </c>
      <c r="C370" s="3" t="s">
        <v>66</v>
      </c>
      <c r="D370" s="29">
        <v>0</v>
      </c>
      <c r="E370" s="3" t="s">
        <v>2</v>
      </c>
    </row>
    <row r="371" spans="1:5" ht="36">
      <c r="A371" s="3" t="s">
        <v>2</v>
      </c>
      <c r="B371" s="4" t="s">
        <v>91</v>
      </c>
      <c r="C371" s="3" t="s">
        <v>66</v>
      </c>
      <c r="D371" s="29">
        <v>54.83</v>
      </c>
      <c r="E371" s="3" t="s">
        <v>2</v>
      </c>
    </row>
    <row r="372" spans="1:5" ht="24">
      <c r="A372" s="3" t="s">
        <v>92</v>
      </c>
      <c r="B372" s="4" t="s">
        <v>93</v>
      </c>
      <c r="C372" s="3" t="s">
        <v>66</v>
      </c>
      <c r="D372" s="29" t="s">
        <v>94</v>
      </c>
      <c r="E372" s="3" t="s">
        <v>2</v>
      </c>
    </row>
    <row r="373" spans="1:5" ht="12.75">
      <c r="A373" s="3" t="s">
        <v>95</v>
      </c>
      <c r="B373" s="4" t="s">
        <v>96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2</v>
      </c>
      <c r="B374" s="4" t="s">
        <v>97</v>
      </c>
      <c r="C374" s="3" t="s">
        <v>66</v>
      </c>
      <c r="D374" s="29" t="s">
        <v>94</v>
      </c>
      <c r="E374" s="3" t="s">
        <v>2</v>
      </c>
    </row>
    <row r="375" spans="1:5" ht="24">
      <c r="A375" s="3" t="s">
        <v>98</v>
      </c>
      <c r="B375" s="4" t="s">
        <v>99</v>
      </c>
      <c r="C375" s="3" t="s">
        <v>66</v>
      </c>
      <c r="D375" s="29" t="s">
        <v>41</v>
      </c>
      <c r="E375" s="3" t="s">
        <v>2</v>
      </c>
    </row>
    <row r="376" spans="1:5" ht="48">
      <c r="A376" s="3" t="s">
        <v>100</v>
      </c>
      <c r="B376" s="4" t="s">
        <v>101</v>
      </c>
      <c r="C376" s="3" t="s">
        <v>34</v>
      </c>
      <c r="D376" s="29" t="s">
        <v>34</v>
      </c>
      <c r="E376" s="3" t="s">
        <v>253</v>
      </c>
    </row>
    <row r="377" spans="1:5" ht="12.75">
      <c r="A377" s="3" t="s">
        <v>103</v>
      </c>
      <c r="B377" s="4" t="s">
        <v>104</v>
      </c>
      <c r="C377" s="3" t="s">
        <v>105</v>
      </c>
      <c r="D377" s="29">
        <v>3.51</v>
      </c>
      <c r="E377" s="3" t="s">
        <v>2</v>
      </c>
    </row>
    <row r="378" spans="1:5" ht="12.75">
      <c r="A378" s="3" t="s">
        <v>106</v>
      </c>
      <c r="B378" s="4" t="s">
        <v>107</v>
      </c>
      <c r="C378" s="3" t="s">
        <v>105</v>
      </c>
      <c r="D378" s="29">
        <v>2.97</v>
      </c>
      <c r="E378" s="3" t="s">
        <v>2</v>
      </c>
    </row>
    <row r="379" spans="1:5" ht="12.75">
      <c r="A379" s="3" t="s">
        <v>108</v>
      </c>
      <c r="B379" s="4" t="s">
        <v>109</v>
      </c>
      <c r="C379" s="3" t="s">
        <v>110</v>
      </c>
      <c r="D379" s="29">
        <v>0.74</v>
      </c>
      <c r="E379" s="3" t="s">
        <v>2</v>
      </c>
    </row>
    <row r="380" spans="1:5" ht="12.75">
      <c r="A380" s="3" t="s">
        <v>112</v>
      </c>
      <c r="B380" s="4" t="s">
        <v>113</v>
      </c>
      <c r="C380" s="3" t="s">
        <v>110</v>
      </c>
      <c r="D380" s="29">
        <v>0</v>
      </c>
      <c r="E380" s="3" t="s">
        <v>2</v>
      </c>
    </row>
    <row r="381" spans="1:5" ht="12.75">
      <c r="A381" s="3" t="s">
        <v>114</v>
      </c>
      <c r="B381" s="4" t="s">
        <v>115</v>
      </c>
      <c r="C381" s="3" t="s">
        <v>110</v>
      </c>
      <c r="D381" s="29">
        <v>0.406</v>
      </c>
      <c r="E381" s="3" t="s">
        <v>2</v>
      </c>
    </row>
    <row r="382" spans="1:5" ht="12.75">
      <c r="A382" s="3" t="s">
        <v>2</v>
      </c>
      <c r="B382" s="4" t="s">
        <v>116</v>
      </c>
      <c r="C382" s="3" t="s">
        <v>110</v>
      </c>
      <c r="D382" s="29">
        <v>0.406</v>
      </c>
      <c r="E382" s="3" t="s">
        <v>2</v>
      </c>
    </row>
    <row r="383" spans="1:5" ht="12.75">
      <c r="A383" s="3" t="s">
        <v>2</v>
      </c>
      <c r="B383" s="4" t="s">
        <v>117</v>
      </c>
      <c r="C383" s="3" t="s">
        <v>110</v>
      </c>
      <c r="D383" s="29">
        <v>0</v>
      </c>
      <c r="E383" s="3" t="s">
        <v>2</v>
      </c>
    </row>
    <row r="384" spans="1:5" ht="12.75">
      <c r="A384" s="3" t="s">
        <v>118</v>
      </c>
      <c r="B384" s="4" t="s">
        <v>119</v>
      </c>
      <c r="C384" s="3" t="s">
        <v>120</v>
      </c>
      <c r="D384" s="29">
        <v>0</v>
      </c>
      <c r="E384" s="3" t="s">
        <v>2</v>
      </c>
    </row>
    <row r="385" spans="1:5" ht="24">
      <c r="A385" s="3" t="s">
        <v>121</v>
      </c>
      <c r="B385" s="4" t="s">
        <v>122</v>
      </c>
      <c r="C385" s="3" t="s">
        <v>123</v>
      </c>
      <c r="D385" s="29"/>
      <c r="E385" s="3" t="s">
        <v>2</v>
      </c>
    </row>
    <row r="386" spans="1:5" ht="12.75">
      <c r="A386" s="3" t="s">
        <v>124</v>
      </c>
      <c r="B386" s="4" t="s">
        <v>125</v>
      </c>
      <c r="C386" s="3" t="s">
        <v>123</v>
      </c>
      <c r="D386" s="29"/>
      <c r="E386" s="3" t="s">
        <v>2</v>
      </c>
    </row>
    <row r="387" spans="1:5" ht="12.75">
      <c r="A387" s="3" t="s">
        <v>126</v>
      </c>
      <c r="B387" s="4" t="s">
        <v>127</v>
      </c>
      <c r="C387" s="3" t="s">
        <v>128</v>
      </c>
      <c r="D387" s="29"/>
      <c r="E387" s="3" t="s">
        <v>2</v>
      </c>
    </row>
    <row r="388" spans="1:5" ht="12.75">
      <c r="A388" s="3" t="s">
        <v>129</v>
      </c>
      <c r="B388" s="4" t="s">
        <v>130</v>
      </c>
      <c r="C388" s="3" t="s">
        <v>128</v>
      </c>
      <c r="D388" s="29">
        <v>1</v>
      </c>
      <c r="E388" s="3" t="s">
        <v>2</v>
      </c>
    </row>
    <row r="389" spans="1:5" ht="12.75">
      <c r="A389" s="3" t="s">
        <v>2</v>
      </c>
      <c r="B389" s="4" t="s">
        <v>131</v>
      </c>
      <c r="C389" s="3" t="s">
        <v>128</v>
      </c>
      <c r="D389" s="29"/>
      <c r="E389" s="3" t="s">
        <v>2</v>
      </c>
    </row>
    <row r="390" spans="1:5" ht="12.75">
      <c r="A390" s="3" t="s">
        <v>2</v>
      </c>
      <c r="B390" s="4" t="s">
        <v>132</v>
      </c>
      <c r="C390" s="3" t="s">
        <v>128</v>
      </c>
      <c r="D390" s="29">
        <v>1</v>
      </c>
      <c r="E390" s="3" t="s">
        <v>2</v>
      </c>
    </row>
    <row r="391" spans="1:5" ht="12.75">
      <c r="A391" s="3" t="s">
        <v>133</v>
      </c>
      <c r="B391" s="4" t="s">
        <v>134</v>
      </c>
      <c r="C391" s="3" t="s">
        <v>128</v>
      </c>
      <c r="D391" s="29"/>
      <c r="E391" s="3" t="s">
        <v>2</v>
      </c>
    </row>
    <row r="392" spans="1:5" ht="12.75">
      <c r="A392" s="3" t="s">
        <v>136</v>
      </c>
      <c r="B392" s="4" t="s">
        <v>137</v>
      </c>
      <c r="C392" s="3" t="s">
        <v>138</v>
      </c>
      <c r="D392" s="29">
        <v>9</v>
      </c>
      <c r="E392" s="3" t="s">
        <v>2</v>
      </c>
    </row>
    <row r="393" spans="1:5" ht="24">
      <c r="A393" s="3" t="s">
        <v>139</v>
      </c>
      <c r="B393" s="4" t="s">
        <v>140</v>
      </c>
      <c r="C393" s="3" t="s">
        <v>141</v>
      </c>
      <c r="D393" s="49">
        <v>133.24</v>
      </c>
      <c r="E393" s="3"/>
    </row>
    <row r="394" spans="1:5" ht="24">
      <c r="A394" s="3" t="s">
        <v>143</v>
      </c>
      <c r="B394" s="4" t="s">
        <v>144</v>
      </c>
      <c r="C394" s="3" t="s">
        <v>145</v>
      </c>
      <c r="D394" s="39">
        <v>0.06</v>
      </c>
      <c r="E394" s="3"/>
    </row>
    <row r="395" spans="1:5" ht="20.25" customHeight="1">
      <c r="A395" s="3" t="s">
        <v>146</v>
      </c>
      <c r="B395" s="4" t="s">
        <v>147</v>
      </c>
      <c r="C395" s="3" t="s">
        <v>199</v>
      </c>
      <c r="D395" s="29">
        <v>0.04</v>
      </c>
      <c r="E395" s="3"/>
    </row>
    <row r="396" spans="1:5" ht="12.75">
      <c r="A396" s="3">
        <v>3</v>
      </c>
      <c r="B396" s="72" t="s">
        <v>149</v>
      </c>
      <c r="C396" s="73"/>
      <c r="D396" s="73"/>
      <c r="E396" s="74"/>
    </row>
    <row r="397" spans="1:5" ht="12.75">
      <c r="A397" s="3" t="s">
        <v>150</v>
      </c>
      <c r="B397" s="4" t="s">
        <v>151</v>
      </c>
      <c r="C397" s="3" t="s">
        <v>152</v>
      </c>
      <c r="D397" s="29" t="s">
        <v>153</v>
      </c>
      <c r="E397" s="3" t="s">
        <v>2</v>
      </c>
    </row>
    <row r="398" spans="1:5" ht="48">
      <c r="A398" s="3" t="s">
        <v>154</v>
      </c>
      <c r="B398" s="4" t="s">
        <v>155</v>
      </c>
      <c r="C398" s="3" t="s">
        <v>34</v>
      </c>
      <c r="D398" s="29" t="s">
        <v>34</v>
      </c>
      <c r="E398" s="3" t="s">
        <v>34</v>
      </c>
    </row>
    <row r="399" spans="1:5" ht="12.75">
      <c r="A399" s="3" t="s">
        <v>2</v>
      </c>
      <c r="B399" s="4" t="s">
        <v>156</v>
      </c>
      <c r="C399" s="3" t="s">
        <v>157</v>
      </c>
      <c r="D399" s="29" t="s">
        <v>153</v>
      </c>
      <c r="E399" s="3" t="s">
        <v>2</v>
      </c>
    </row>
    <row r="400" spans="1:5" ht="12.75">
      <c r="A400" s="3" t="s">
        <v>2</v>
      </c>
      <c r="B400" s="4" t="s">
        <v>158</v>
      </c>
      <c r="C400" s="3" t="s">
        <v>138</v>
      </c>
      <c r="D400" s="29" t="s">
        <v>153</v>
      </c>
      <c r="E400" s="3" t="s">
        <v>2</v>
      </c>
    </row>
    <row r="401" spans="1:5" ht="36">
      <c r="A401" s="3" t="s">
        <v>159</v>
      </c>
      <c r="B401" s="4" t="s">
        <v>160</v>
      </c>
      <c r="C401" s="3" t="s">
        <v>157</v>
      </c>
      <c r="D401" s="29" t="s">
        <v>153</v>
      </c>
      <c r="E401" s="3" t="s">
        <v>2</v>
      </c>
    </row>
    <row r="402" spans="1:5" ht="12.75">
      <c r="A402" s="3">
        <v>4</v>
      </c>
      <c r="B402" s="72" t="s">
        <v>161</v>
      </c>
      <c r="C402" s="73"/>
      <c r="D402" s="73"/>
      <c r="E402" s="74"/>
    </row>
    <row r="403" spans="1:5" ht="12.75">
      <c r="A403" s="3" t="s">
        <v>162</v>
      </c>
      <c r="B403" s="4" t="s">
        <v>163</v>
      </c>
      <c r="C403" s="3" t="s">
        <v>34</v>
      </c>
      <c r="D403" s="29" t="s">
        <v>164</v>
      </c>
      <c r="E403" s="3" t="s">
        <v>2</v>
      </c>
    </row>
    <row r="404" spans="1:5" ht="12.75">
      <c r="A404" s="3" t="s">
        <v>165</v>
      </c>
      <c r="B404" s="4" t="s">
        <v>166</v>
      </c>
      <c r="C404" s="3" t="s">
        <v>34</v>
      </c>
      <c r="D404" s="29" t="s">
        <v>164</v>
      </c>
      <c r="E404" s="3" t="s">
        <v>2</v>
      </c>
    </row>
    <row r="405" spans="1:5" ht="24">
      <c r="A405" s="3" t="s">
        <v>167</v>
      </c>
      <c r="B405" s="4" t="s">
        <v>168</v>
      </c>
      <c r="C405" s="3" t="s">
        <v>66</v>
      </c>
      <c r="D405" s="29" t="s">
        <v>164</v>
      </c>
      <c r="E405" s="3" t="s">
        <v>2</v>
      </c>
    </row>
    <row r="406" spans="1:5" ht="36">
      <c r="A406" s="3" t="s">
        <v>169</v>
      </c>
      <c r="B406" s="4" t="s">
        <v>170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 t="s">
        <v>171</v>
      </c>
      <c r="B407" s="4" t="s">
        <v>172</v>
      </c>
      <c r="C407" s="3" t="s">
        <v>34</v>
      </c>
      <c r="D407" s="29" t="s">
        <v>34</v>
      </c>
      <c r="E407" s="3" t="s">
        <v>2</v>
      </c>
    </row>
    <row r="408" spans="1:5" ht="12.75">
      <c r="A408" s="3">
        <v>5</v>
      </c>
      <c r="B408" s="72" t="s">
        <v>173</v>
      </c>
      <c r="C408" s="73"/>
      <c r="D408" s="73"/>
      <c r="E408" s="74"/>
    </row>
    <row r="409" spans="1:5" ht="24">
      <c r="A409" s="3" t="s">
        <v>174</v>
      </c>
      <c r="B409" s="4" t="s">
        <v>175</v>
      </c>
      <c r="C409" s="3" t="s">
        <v>128</v>
      </c>
      <c r="D409" s="29" t="s">
        <v>153</v>
      </c>
      <c r="E409" s="3" t="s">
        <v>2</v>
      </c>
    </row>
    <row r="410" spans="1:5" ht="12.75">
      <c r="A410" s="3" t="s">
        <v>176</v>
      </c>
      <c r="B410" s="4" t="s">
        <v>177</v>
      </c>
      <c r="C410" s="3" t="s">
        <v>128</v>
      </c>
      <c r="D410" s="29" t="s">
        <v>178</v>
      </c>
      <c r="E410" s="3" t="s">
        <v>2</v>
      </c>
    </row>
    <row r="411" spans="1:5" ht="24">
      <c r="A411" s="3" t="s">
        <v>179</v>
      </c>
      <c r="B411" s="4" t="s">
        <v>180</v>
      </c>
      <c r="C411" s="3" t="s">
        <v>128</v>
      </c>
      <c r="D411" s="29" t="s">
        <v>178</v>
      </c>
      <c r="E411" s="3" t="s">
        <v>2</v>
      </c>
    </row>
    <row r="412" spans="1:5" ht="12.75">
      <c r="A412" s="3" t="s">
        <v>181</v>
      </c>
      <c r="B412" s="4" t="s">
        <v>182</v>
      </c>
      <c r="C412" s="3" t="s">
        <v>34</v>
      </c>
      <c r="D412" s="29" t="s">
        <v>178</v>
      </c>
      <c r="E412" s="3" t="s">
        <v>2</v>
      </c>
    </row>
    <row r="413" spans="1:5" ht="12.75">
      <c r="A413" s="3">
        <v>6</v>
      </c>
      <c r="B413" s="72" t="s">
        <v>183</v>
      </c>
      <c r="C413" s="73"/>
      <c r="D413" s="73"/>
      <c r="E413" s="74"/>
    </row>
    <row r="414" spans="1:5" ht="21.75" customHeight="1">
      <c r="A414" s="3" t="s">
        <v>2</v>
      </c>
      <c r="B414" s="3" t="s">
        <v>34</v>
      </c>
      <c r="C414" s="3" t="s">
        <v>34</v>
      </c>
      <c r="D414" s="29" t="s">
        <v>184</v>
      </c>
      <c r="E414" s="3" t="s">
        <v>2</v>
      </c>
    </row>
    <row r="415" spans="1:5" ht="12.75">
      <c r="A415" s="3">
        <v>7</v>
      </c>
      <c r="B415" s="72" t="s">
        <v>185</v>
      </c>
      <c r="C415" s="73"/>
      <c r="D415" s="73"/>
      <c r="E415" s="74"/>
    </row>
    <row r="416" spans="1:5" ht="12.75">
      <c r="A416" s="3" t="s">
        <v>186</v>
      </c>
      <c r="B416" s="4" t="s">
        <v>187</v>
      </c>
      <c r="C416" s="3" t="s">
        <v>34</v>
      </c>
      <c r="D416" s="29" t="s">
        <v>34</v>
      </c>
      <c r="E416" s="3" t="s">
        <v>2</v>
      </c>
    </row>
    <row r="417" spans="1:5" ht="24">
      <c r="A417" s="3" t="s">
        <v>188</v>
      </c>
      <c r="B417" s="4" t="s">
        <v>189</v>
      </c>
      <c r="C417" s="3" t="s">
        <v>34</v>
      </c>
      <c r="D417" s="29" t="s">
        <v>34</v>
      </c>
      <c r="E417" s="3" t="s">
        <v>2</v>
      </c>
    </row>
    <row r="418" spans="1:5" ht="48">
      <c r="A418" s="3" t="s">
        <v>190</v>
      </c>
      <c r="B418" s="4" t="s">
        <v>191</v>
      </c>
      <c r="C418" s="3" t="s">
        <v>34</v>
      </c>
      <c r="D418" s="29" t="s">
        <v>34</v>
      </c>
      <c r="E418" s="3" t="s">
        <v>2</v>
      </c>
    </row>
    <row r="419" spans="1:5" ht="24">
      <c r="A419" s="3" t="s">
        <v>192</v>
      </c>
      <c r="B419" s="3" t="s">
        <v>193</v>
      </c>
      <c r="C419" s="3" t="s">
        <v>34</v>
      </c>
      <c r="D419" s="29" t="s">
        <v>34</v>
      </c>
      <c r="E419" s="3" t="s">
        <v>2</v>
      </c>
    </row>
    <row r="420" spans="1:5" ht="12.75" customHeight="1">
      <c r="A420" s="3" t="s">
        <v>2</v>
      </c>
      <c r="B420" s="17" t="s">
        <v>24</v>
      </c>
      <c r="C420" s="89" t="s">
        <v>294</v>
      </c>
      <c r="D420" s="90"/>
      <c r="E420" s="91"/>
    </row>
    <row r="421" spans="1:5" ht="12.75">
      <c r="A421" s="3" t="s">
        <v>2</v>
      </c>
      <c r="B421" s="4" t="s">
        <v>2</v>
      </c>
      <c r="C421" s="3" t="s">
        <v>2</v>
      </c>
      <c r="D421" s="29" t="s">
        <v>2</v>
      </c>
      <c r="E421" s="3" t="s">
        <v>2</v>
      </c>
    </row>
    <row r="422" spans="1:5" ht="24">
      <c r="A422" s="3" t="s">
        <v>26</v>
      </c>
      <c r="B422" s="3" t="s">
        <v>27</v>
      </c>
      <c r="C422" s="3" t="s">
        <v>28</v>
      </c>
      <c r="D422" s="29" t="s">
        <v>29</v>
      </c>
      <c r="E422" s="3" t="s">
        <v>30</v>
      </c>
    </row>
    <row r="423" spans="1:5" ht="12.75">
      <c r="A423" s="3">
        <v>1</v>
      </c>
      <c r="B423" s="72" t="s">
        <v>31</v>
      </c>
      <c r="C423" s="73"/>
      <c r="D423" s="73"/>
      <c r="E423" s="74"/>
    </row>
    <row r="424" spans="1:5" ht="72">
      <c r="A424" s="3" t="s">
        <v>32</v>
      </c>
      <c r="B424" s="4" t="s">
        <v>33</v>
      </c>
      <c r="C424" s="3" t="s">
        <v>34</v>
      </c>
      <c r="D424" s="29" t="s">
        <v>34</v>
      </c>
      <c r="E424" s="11" t="str">
        <f>E223</f>
        <v>Решение РСТ Нижегородской обл.,№ 42/9 от 29.10.2019г. Срок действия тарифа с 1 июля по 31 декабря 2019г. включительно.</v>
      </c>
    </row>
    <row r="425" spans="1:5" ht="12.75" customHeight="1">
      <c r="A425" s="3" t="s">
        <v>2</v>
      </c>
      <c r="B425" s="4" t="s">
        <v>36</v>
      </c>
      <c r="C425" s="3" t="s">
        <v>34</v>
      </c>
      <c r="D425" s="29" t="s">
        <v>34</v>
      </c>
      <c r="E425" s="12"/>
    </row>
    <row r="426" spans="1:5" ht="12.75">
      <c r="A426" s="3" t="s">
        <v>2</v>
      </c>
      <c r="B426" s="4" t="s">
        <v>37</v>
      </c>
      <c r="C426" s="3" t="s">
        <v>2</v>
      </c>
      <c r="D426" s="30" t="s">
        <v>2</v>
      </c>
      <c r="E426" s="8"/>
    </row>
    <row r="427" spans="1:5" ht="12.75" customHeight="1">
      <c r="A427" s="3" t="s">
        <v>2</v>
      </c>
      <c r="B427" s="4" t="s">
        <v>38</v>
      </c>
      <c r="C427" s="3" t="s">
        <v>39</v>
      </c>
      <c r="D427" s="31">
        <v>1796.39</v>
      </c>
      <c r="E427" s="8" t="s">
        <v>287</v>
      </c>
    </row>
    <row r="428" spans="1:5" ht="12.75" customHeight="1" hidden="1">
      <c r="A428" s="3" t="s">
        <v>2</v>
      </c>
      <c r="B428" s="4" t="s">
        <v>40</v>
      </c>
      <c r="C428" s="3" t="s">
        <v>2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42</v>
      </c>
      <c r="C429" s="3" t="s">
        <v>39</v>
      </c>
      <c r="D429" s="30" t="s">
        <v>41</v>
      </c>
      <c r="E429" s="8"/>
    </row>
    <row r="430" spans="1:5" ht="24" hidden="1">
      <c r="A430" s="3" t="s">
        <v>2</v>
      </c>
      <c r="B430" s="4" t="s">
        <v>43</v>
      </c>
      <c r="C430" s="3" t="s">
        <v>44</v>
      </c>
      <c r="D430" s="30" t="s">
        <v>2</v>
      </c>
      <c r="E430" s="8"/>
    </row>
    <row r="431" spans="1:5" ht="12.75">
      <c r="A431" s="3" t="s">
        <v>2</v>
      </c>
      <c r="B431" s="4" t="s">
        <v>45</v>
      </c>
      <c r="C431" s="3" t="s">
        <v>2</v>
      </c>
      <c r="D431" s="30" t="s">
        <v>2</v>
      </c>
      <c r="E431" s="8"/>
    </row>
    <row r="432" spans="1:5" ht="12.75" customHeight="1">
      <c r="A432" s="3" t="s">
        <v>2</v>
      </c>
      <c r="B432" s="4" t="s">
        <v>38</v>
      </c>
      <c r="C432" s="3" t="s">
        <v>39</v>
      </c>
      <c r="D432" s="31">
        <v>1796.39</v>
      </c>
      <c r="E432" s="8"/>
    </row>
    <row r="433" spans="1:5" ht="12.75" customHeight="1" hidden="1">
      <c r="A433" s="3" t="s">
        <v>2</v>
      </c>
      <c r="B433" s="4" t="s">
        <v>40</v>
      </c>
      <c r="C433" s="3" t="s">
        <v>2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42</v>
      </c>
      <c r="C434" s="3" t="s">
        <v>39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43</v>
      </c>
      <c r="C435" s="3" t="s">
        <v>44</v>
      </c>
      <c r="D435" s="30" t="s">
        <v>41</v>
      </c>
      <c r="E435" s="8"/>
    </row>
    <row r="436" spans="1:5" ht="12.75" customHeight="1" hidden="1">
      <c r="A436" s="3" t="s">
        <v>2</v>
      </c>
      <c r="B436" s="4" t="s">
        <v>46</v>
      </c>
      <c r="C436" s="3" t="s">
        <v>34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38</v>
      </c>
      <c r="C438" s="3" t="s">
        <v>39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42</v>
      </c>
      <c r="C440" s="3" t="s">
        <v>39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43</v>
      </c>
      <c r="C441" s="3" t="s">
        <v>44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45</v>
      </c>
      <c r="C442" s="3" t="s">
        <v>2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38</v>
      </c>
      <c r="C443" s="3" t="s">
        <v>39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42</v>
      </c>
      <c r="C445" s="3" t="s">
        <v>39</v>
      </c>
      <c r="D445" s="30" t="s">
        <v>47</v>
      </c>
      <c r="E445" s="8"/>
    </row>
    <row r="446" spans="1:5" ht="36" customHeight="1" hidden="1">
      <c r="A446" s="3" t="s">
        <v>2</v>
      </c>
      <c r="B446" s="4" t="s">
        <v>43</v>
      </c>
      <c r="C446" s="3" t="s">
        <v>44</v>
      </c>
      <c r="D446" s="30" t="s">
        <v>47</v>
      </c>
      <c r="E446" s="8"/>
    </row>
    <row r="447" spans="1:5" ht="24" customHeight="1" hidden="1">
      <c r="A447" s="3" t="s">
        <v>48</v>
      </c>
      <c r="B447" s="4" t="s">
        <v>49</v>
      </c>
      <c r="C447" s="3" t="s">
        <v>50</v>
      </c>
      <c r="D447" s="30" t="s">
        <v>47</v>
      </c>
      <c r="E447" s="8"/>
    </row>
    <row r="448" spans="1:5" ht="36" customHeight="1" hidden="1">
      <c r="A448" s="3" t="s">
        <v>51</v>
      </c>
      <c r="B448" s="4" t="s">
        <v>52</v>
      </c>
      <c r="C448" s="3" t="s">
        <v>39</v>
      </c>
      <c r="D448" s="30" t="s">
        <v>47</v>
      </c>
      <c r="E448" s="8"/>
    </row>
    <row r="449" spans="1:5" ht="24" customHeight="1" hidden="1">
      <c r="A449" s="3" t="s">
        <v>53</v>
      </c>
      <c r="B449" s="4" t="s">
        <v>54</v>
      </c>
      <c r="C449" s="3" t="s">
        <v>50</v>
      </c>
      <c r="D449" s="30" t="s">
        <v>47</v>
      </c>
      <c r="E449" s="8"/>
    </row>
    <row r="450" spans="1:5" ht="12.75" customHeight="1" hidden="1">
      <c r="A450" s="3" t="s">
        <v>55</v>
      </c>
      <c r="B450" s="4" t="s">
        <v>56</v>
      </c>
      <c r="C450" s="3" t="s">
        <v>57</v>
      </c>
      <c r="D450" s="30" t="s">
        <v>47</v>
      </c>
      <c r="E450" s="8"/>
    </row>
    <row r="451" spans="1:5" ht="24.75" customHeight="1" hidden="1">
      <c r="A451" s="3" t="s">
        <v>58</v>
      </c>
      <c r="B451" s="4" t="s">
        <v>59</v>
      </c>
      <c r="C451" s="3" t="s">
        <v>57</v>
      </c>
      <c r="D451" s="30" t="s">
        <v>47</v>
      </c>
      <c r="E451" s="13" t="s">
        <v>2</v>
      </c>
    </row>
    <row r="452" spans="1:5" ht="12.75">
      <c r="A452" s="3">
        <v>2</v>
      </c>
      <c r="B452" s="72" t="s">
        <v>60</v>
      </c>
      <c r="C452" s="73"/>
      <c r="D452" s="73"/>
      <c r="E452" s="71"/>
    </row>
    <row r="453" spans="1:5" ht="36">
      <c r="A453" s="3" t="s">
        <v>61</v>
      </c>
      <c r="B453" s="4" t="s">
        <v>62</v>
      </c>
      <c r="C453" s="3" t="s">
        <v>34</v>
      </c>
      <c r="D453" s="29" t="s">
        <v>202</v>
      </c>
      <c r="E453" s="3" t="s">
        <v>2</v>
      </c>
    </row>
    <row r="454" spans="1:5" ht="12.75">
      <c r="A454" s="3" t="s">
        <v>64</v>
      </c>
      <c r="B454" s="4" t="s">
        <v>65</v>
      </c>
      <c r="C454" s="6" t="s">
        <v>66</v>
      </c>
      <c r="D454" s="32" t="s">
        <v>67</v>
      </c>
      <c r="E454" s="6" t="s">
        <v>2</v>
      </c>
    </row>
    <row r="455" spans="1:5" ht="24">
      <c r="A455" s="3" t="s">
        <v>68</v>
      </c>
      <c r="B455" s="14" t="s">
        <v>69</v>
      </c>
      <c r="C455" s="13" t="s">
        <v>66</v>
      </c>
      <c r="D455" s="34">
        <v>7098.52</v>
      </c>
      <c r="E455" s="13" t="s">
        <v>2</v>
      </c>
    </row>
    <row r="456" spans="1:5" ht="12.75">
      <c r="A456" s="3" t="s">
        <v>2</v>
      </c>
      <c r="B456" s="14" t="s">
        <v>70</v>
      </c>
      <c r="C456" s="13" t="s">
        <v>66</v>
      </c>
      <c r="D456" s="34"/>
      <c r="E456" s="13" t="s">
        <v>2</v>
      </c>
    </row>
    <row r="457" spans="1:5" ht="24">
      <c r="A457" s="3" t="s">
        <v>2</v>
      </c>
      <c r="B457" s="14" t="s">
        <v>71</v>
      </c>
      <c r="C457" s="13" t="s">
        <v>66</v>
      </c>
      <c r="D457" s="34">
        <v>1313.49</v>
      </c>
      <c r="E457" s="13" t="s">
        <v>2</v>
      </c>
    </row>
    <row r="458" spans="1:5" ht="12.75">
      <c r="A458" s="3" t="s">
        <v>2</v>
      </c>
      <c r="B458" s="4" t="s">
        <v>76</v>
      </c>
      <c r="C458" s="3" t="s">
        <v>66</v>
      </c>
      <c r="D458" s="29">
        <v>1313.49</v>
      </c>
      <c r="E458" s="3" t="s">
        <v>2</v>
      </c>
    </row>
    <row r="459" spans="1:5" ht="12.75">
      <c r="A459" s="3" t="s">
        <v>2</v>
      </c>
      <c r="B459" s="4" t="s">
        <v>73</v>
      </c>
      <c r="C459" s="3" t="s">
        <v>77</v>
      </c>
      <c r="D459" s="29">
        <v>243.03</v>
      </c>
      <c r="E459" s="3" t="s">
        <v>2</v>
      </c>
    </row>
    <row r="460" spans="1:5" ht="12.75">
      <c r="A460" s="3" t="s">
        <v>2</v>
      </c>
      <c r="B460" s="4" t="s">
        <v>78</v>
      </c>
      <c r="C460" s="3" t="s">
        <v>79</v>
      </c>
      <c r="D460" s="29">
        <v>5404.677</v>
      </c>
      <c r="E460" s="3" t="s">
        <v>2</v>
      </c>
    </row>
    <row r="461" spans="1:5" ht="24">
      <c r="A461" s="3" t="s">
        <v>2</v>
      </c>
      <c r="B461" s="4" t="s">
        <v>200</v>
      </c>
      <c r="C461" s="3" t="s">
        <v>66</v>
      </c>
      <c r="D461" s="29">
        <v>754.12</v>
      </c>
      <c r="E461" s="3" t="s">
        <v>2</v>
      </c>
    </row>
    <row r="462" spans="1:5" ht="12.75">
      <c r="A462" s="3" t="s">
        <v>2</v>
      </c>
      <c r="B462" s="4" t="s">
        <v>80</v>
      </c>
      <c r="C462" s="3" t="s">
        <v>81</v>
      </c>
      <c r="D462" s="46">
        <v>6.66</v>
      </c>
      <c r="E462" s="3" t="s">
        <v>2</v>
      </c>
    </row>
    <row r="463" spans="1:5" ht="12.75">
      <c r="A463" s="3" t="s">
        <v>2</v>
      </c>
      <c r="B463" s="4" t="s">
        <v>82</v>
      </c>
      <c r="C463" s="3" t="s">
        <v>83</v>
      </c>
      <c r="D463" s="29">
        <v>113.29</v>
      </c>
      <c r="E463" s="3" t="s">
        <v>2</v>
      </c>
    </row>
    <row r="464" spans="1:5" ht="24">
      <c r="A464" s="3" t="s">
        <v>2</v>
      </c>
      <c r="B464" s="4" t="s">
        <v>84</v>
      </c>
      <c r="C464" s="3" t="s">
        <v>66</v>
      </c>
      <c r="D464" s="29">
        <v>2.84</v>
      </c>
      <c r="E464" s="3" t="s">
        <v>2</v>
      </c>
    </row>
    <row r="465" spans="1:5" ht="12.75">
      <c r="A465" s="3" t="s">
        <v>2</v>
      </c>
      <c r="B465" s="4" t="s">
        <v>296</v>
      </c>
      <c r="C465" s="3" t="s">
        <v>66</v>
      </c>
      <c r="D465" s="29">
        <v>5.31</v>
      </c>
      <c r="E465" s="3" t="s">
        <v>2</v>
      </c>
    </row>
    <row r="466" spans="1:5" ht="24">
      <c r="A466" s="3" t="s">
        <v>2</v>
      </c>
      <c r="B466" s="4" t="s">
        <v>86</v>
      </c>
      <c r="C466" s="3" t="s">
        <v>66</v>
      </c>
      <c r="D466" s="29">
        <v>1830.71</v>
      </c>
      <c r="E466" s="3" t="s">
        <v>2</v>
      </c>
    </row>
    <row r="467" spans="1:5" ht="24">
      <c r="A467" s="3" t="s">
        <v>2</v>
      </c>
      <c r="B467" s="4" t="s">
        <v>87</v>
      </c>
      <c r="C467" s="3" t="s">
        <v>66</v>
      </c>
      <c r="D467" s="29">
        <v>46.23</v>
      </c>
      <c r="E467" s="3" t="s">
        <v>2</v>
      </c>
    </row>
    <row r="468" spans="1:5" ht="24">
      <c r="A468" s="3" t="s">
        <v>2</v>
      </c>
      <c r="B468" s="4" t="s">
        <v>88</v>
      </c>
      <c r="C468" s="3" t="s">
        <v>66</v>
      </c>
      <c r="D468" s="29">
        <v>891.83</v>
      </c>
      <c r="E468" s="3" t="s">
        <v>2</v>
      </c>
    </row>
    <row r="469" spans="1:5" ht="24">
      <c r="A469" s="3" t="s">
        <v>2</v>
      </c>
      <c r="B469" s="4" t="s">
        <v>89</v>
      </c>
      <c r="C469" s="3" t="s">
        <v>66</v>
      </c>
      <c r="D469" s="29">
        <v>1540.86</v>
      </c>
      <c r="E469" s="3" t="s">
        <v>2</v>
      </c>
    </row>
    <row r="470" spans="1:5" ht="24">
      <c r="A470" s="3" t="s">
        <v>2</v>
      </c>
      <c r="B470" s="4" t="s">
        <v>90</v>
      </c>
      <c r="C470" s="3" t="s">
        <v>66</v>
      </c>
      <c r="D470" s="29">
        <v>202.95</v>
      </c>
      <c r="E470" s="3" t="s">
        <v>2</v>
      </c>
    </row>
    <row r="471" spans="1:5" ht="36">
      <c r="A471" s="3" t="s">
        <v>2</v>
      </c>
      <c r="B471" s="4" t="s">
        <v>91</v>
      </c>
      <c r="C471" s="3" t="s">
        <v>66</v>
      </c>
      <c r="D471" s="29">
        <v>294.42</v>
      </c>
      <c r="E471" s="3" t="s">
        <v>2</v>
      </c>
    </row>
    <row r="472" spans="1:5" ht="24">
      <c r="A472" s="3" t="s">
        <v>92</v>
      </c>
      <c r="B472" s="4" t="s">
        <v>93</v>
      </c>
      <c r="C472" s="3" t="s">
        <v>66</v>
      </c>
      <c r="D472" s="29" t="s">
        <v>94</v>
      </c>
      <c r="E472" s="3" t="s">
        <v>2</v>
      </c>
    </row>
    <row r="473" spans="1:5" ht="12.75">
      <c r="A473" s="3" t="s">
        <v>95</v>
      </c>
      <c r="B473" s="4" t="s">
        <v>96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2</v>
      </c>
      <c r="B474" s="4" t="s">
        <v>97</v>
      </c>
      <c r="C474" s="3" t="s">
        <v>66</v>
      </c>
      <c r="D474" s="29" t="s">
        <v>94</v>
      </c>
      <c r="E474" s="3" t="s">
        <v>2</v>
      </c>
    </row>
    <row r="475" spans="1:5" ht="24">
      <c r="A475" s="3" t="s">
        <v>98</v>
      </c>
      <c r="B475" s="4" t="s">
        <v>99</v>
      </c>
      <c r="C475" s="3" t="s">
        <v>66</v>
      </c>
      <c r="D475" s="29" t="s">
        <v>41</v>
      </c>
      <c r="E475" s="3" t="s">
        <v>2</v>
      </c>
    </row>
    <row r="476" spans="1:5" ht="48">
      <c r="A476" s="3" t="s">
        <v>100</v>
      </c>
      <c r="B476" s="4" t="s">
        <v>101</v>
      </c>
      <c r="C476" s="3" t="s">
        <v>34</v>
      </c>
      <c r="D476" s="29" t="s">
        <v>34</v>
      </c>
      <c r="E476" s="3" t="s">
        <v>233</v>
      </c>
    </row>
    <row r="477" spans="1:5" ht="12.75">
      <c r="A477" s="3" t="s">
        <v>103</v>
      </c>
      <c r="B477" s="4" t="s">
        <v>104</v>
      </c>
      <c r="C477" s="3" t="s">
        <v>105</v>
      </c>
      <c r="D477" s="29">
        <v>3.51</v>
      </c>
      <c r="E477" s="3" t="s">
        <v>2</v>
      </c>
    </row>
    <row r="478" spans="1:5" ht="12.75">
      <c r="A478" s="3" t="s">
        <v>106</v>
      </c>
      <c r="B478" s="4" t="s">
        <v>107</v>
      </c>
      <c r="C478" s="3" t="s">
        <v>105</v>
      </c>
      <c r="D478" s="29">
        <v>2.97</v>
      </c>
      <c r="E478" s="3" t="s">
        <v>2</v>
      </c>
    </row>
    <row r="479" spans="1:5" ht="12.75">
      <c r="A479" s="3" t="s">
        <v>108</v>
      </c>
      <c r="B479" s="4" t="s">
        <v>109</v>
      </c>
      <c r="C479" s="3" t="s">
        <v>110</v>
      </c>
      <c r="D479" s="29">
        <v>1.83</v>
      </c>
      <c r="E479" s="3" t="s">
        <v>2</v>
      </c>
    </row>
    <row r="480" spans="1:5" ht="12.75">
      <c r="A480" s="3" t="s">
        <v>112</v>
      </c>
      <c r="B480" s="4" t="s">
        <v>113</v>
      </c>
      <c r="C480" s="3" t="s">
        <v>110</v>
      </c>
      <c r="D480" s="29" t="s">
        <v>41</v>
      </c>
      <c r="E480" s="3" t="s">
        <v>2</v>
      </c>
    </row>
    <row r="481" spans="1:5" ht="12.75">
      <c r="A481" s="3" t="s">
        <v>114</v>
      </c>
      <c r="B481" s="4" t="s">
        <v>115</v>
      </c>
      <c r="C481" s="3" t="s">
        <v>110</v>
      </c>
      <c r="D481" s="29">
        <v>1.017</v>
      </c>
      <c r="E481" s="3" t="s">
        <v>2</v>
      </c>
    </row>
    <row r="482" spans="1:5" ht="12.75">
      <c r="A482" s="3" t="s">
        <v>2</v>
      </c>
      <c r="B482" s="4" t="s">
        <v>116</v>
      </c>
      <c r="C482" s="3" t="s">
        <v>110</v>
      </c>
      <c r="D482" s="29">
        <v>1.017</v>
      </c>
      <c r="E482" s="3" t="s">
        <v>2</v>
      </c>
    </row>
    <row r="483" spans="1:5" ht="12.75">
      <c r="A483" s="3" t="s">
        <v>2</v>
      </c>
      <c r="B483" s="4" t="s">
        <v>117</v>
      </c>
      <c r="C483" s="3" t="s">
        <v>110</v>
      </c>
      <c r="D483" s="29">
        <v>0</v>
      </c>
      <c r="E483" s="3" t="s">
        <v>2</v>
      </c>
    </row>
    <row r="484" spans="1:5" ht="12.75">
      <c r="A484" s="3" t="s">
        <v>118</v>
      </c>
      <c r="B484" s="4" t="s">
        <v>119</v>
      </c>
      <c r="C484" s="3" t="s">
        <v>120</v>
      </c>
      <c r="D484" s="29">
        <v>0</v>
      </c>
      <c r="E484" s="3" t="s">
        <v>2</v>
      </c>
    </row>
    <row r="485" spans="1:5" ht="24">
      <c r="A485" s="3" t="s">
        <v>121</v>
      </c>
      <c r="B485" s="4" t="s">
        <v>122</v>
      </c>
      <c r="C485" s="3" t="s">
        <v>123</v>
      </c>
      <c r="D485" s="29" t="s">
        <v>2</v>
      </c>
      <c r="E485" s="3" t="s">
        <v>2</v>
      </c>
    </row>
    <row r="486" spans="1:5" ht="12.75">
      <c r="A486" s="3" t="s">
        <v>124</v>
      </c>
      <c r="B486" s="4" t="s">
        <v>125</v>
      </c>
      <c r="C486" s="3" t="s">
        <v>123</v>
      </c>
      <c r="D486" s="29" t="s">
        <v>2</v>
      </c>
      <c r="E486" s="3" t="s">
        <v>2</v>
      </c>
    </row>
    <row r="487" spans="1:5" ht="12.75">
      <c r="A487" s="3" t="s">
        <v>126</v>
      </c>
      <c r="B487" s="4" t="s">
        <v>127</v>
      </c>
      <c r="C487" s="3" t="s">
        <v>128</v>
      </c>
      <c r="D487" s="29" t="s">
        <v>2</v>
      </c>
      <c r="E487" s="3" t="s">
        <v>2</v>
      </c>
    </row>
    <row r="488" spans="1:5" ht="12.75">
      <c r="A488" s="3" t="s">
        <v>129</v>
      </c>
      <c r="B488" s="4" t="s">
        <v>130</v>
      </c>
      <c r="C488" s="3" t="s">
        <v>128</v>
      </c>
      <c r="D488" s="29">
        <v>1</v>
      </c>
      <c r="E488" s="3" t="s">
        <v>2</v>
      </c>
    </row>
    <row r="489" spans="1:5" ht="12.75">
      <c r="A489" s="3" t="s">
        <v>2</v>
      </c>
      <c r="B489" s="4" t="s">
        <v>131</v>
      </c>
      <c r="C489" s="3" t="s">
        <v>128</v>
      </c>
      <c r="D489" s="29" t="s">
        <v>2</v>
      </c>
      <c r="E489" s="3" t="s">
        <v>2</v>
      </c>
    </row>
    <row r="490" spans="1:5" ht="12.75">
      <c r="A490" s="3" t="s">
        <v>2</v>
      </c>
      <c r="B490" s="4" t="s">
        <v>132</v>
      </c>
      <c r="C490" s="3" t="s">
        <v>128</v>
      </c>
      <c r="D490" s="29">
        <v>1</v>
      </c>
      <c r="E490" s="3" t="s">
        <v>2</v>
      </c>
    </row>
    <row r="491" spans="1:5" ht="12.75">
      <c r="A491" s="3" t="s">
        <v>133</v>
      </c>
      <c r="B491" s="4" t="s">
        <v>134</v>
      </c>
      <c r="C491" s="3" t="s">
        <v>128</v>
      </c>
      <c r="D491" s="29" t="s">
        <v>135</v>
      </c>
      <c r="E491" s="3" t="s">
        <v>2</v>
      </c>
    </row>
    <row r="492" spans="1:5" ht="12.75">
      <c r="A492" s="3" t="s">
        <v>136</v>
      </c>
      <c r="B492" s="4" t="s">
        <v>137</v>
      </c>
      <c r="C492" s="3" t="s">
        <v>138</v>
      </c>
      <c r="D492" s="29">
        <v>9</v>
      </c>
      <c r="E492" s="3" t="s">
        <v>2</v>
      </c>
    </row>
    <row r="493" spans="1:5" ht="24">
      <c r="A493" s="3" t="s">
        <v>139</v>
      </c>
      <c r="B493" s="4" t="s">
        <v>140</v>
      </c>
      <c r="C493" s="3" t="s">
        <v>141</v>
      </c>
      <c r="D493" s="29">
        <v>132.98</v>
      </c>
      <c r="E493" s="3"/>
    </row>
    <row r="494" spans="1:5" ht="24">
      <c r="A494" s="3" t="s">
        <v>143</v>
      </c>
      <c r="B494" s="4" t="s">
        <v>144</v>
      </c>
      <c r="C494" s="3" t="s">
        <v>145</v>
      </c>
      <c r="D494" s="29">
        <v>0.06</v>
      </c>
      <c r="E494" s="3"/>
    </row>
    <row r="495" spans="1:5" ht="25.5" customHeight="1">
      <c r="A495" s="3" t="s">
        <v>146</v>
      </c>
      <c r="B495" s="4" t="s">
        <v>147</v>
      </c>
      <c r="C495" s="3" t="s">
        <v>199</v>
      </c>
      <c r="D495" s="29">
        <v>0.05</v>
      </c>
      <c r="E495" s="3"/>
    </row>
    <row r="496" spans="1:5" ht="12.75">
      <c r="A496" s="3">
        <v>3</v>
      </c>
      <c r="B496" s="72" t="s">
        <v>149</v>
      </c>
      <c r="C496" s="73"/>
      <c r="D496" s="73"/>
      <c r="E496" s="74"/>
    </row>
    <row r="497" spans="1:5" ht="12.75">
      <c r="A497" s="3" t="s">
        <v>150</v>
      </c>
      <c r="B497" s="4" t="s">
        <v>151</v>
      </c>
      <c r="C497" s="3" t="s">
        <v>152</v>
      </c>
      <c r="D497" s="29" t="s">
        <v>153</v>
      </c>
      <c r="E497" s="3" t="s">
        <v>2</v>
      </c>
    </row>
    <row r="498" spans="1:5" ht="48">
      <c r="A498" s="3" t="s">
        <v>154</v>
      </c>
      <c r="B498" s="4" t="s">
        <v>155</v>
      </c>
      <c r="C498" s="3" t="s">
        <v>34</v>
      </c>
      <c r="D498" s="29" t="s">
        <v>34</v>
      </c>
      <c r="E498" s="3" t="s">
        <v>34</v>
      </c>
    </row>
    <row r="499" spans="1:5" ht="12.75">
      <c r="A499" s="3" t="s">
        <v>2</v>
      </c>
      <c r="B499" s="4" t="s">
        <v>156</v>
      </c>
      <c r="C499" s="3" t="s">
        <v>157</v>
      </c>
      <c r="D499" s="29" t="s">
        <v>153</v>
      </c>
      <c r="E499" s="3" t="s">
        <v>2</v>
      </c>
    </row>
    <row r="500" spans="1:5" ht="12.75">
      <c r="A500" s="3" t="s">
        <v>2</v>
      </c>
      <c r="B500" s="4" t="s">
        <v>158</v>
      </c>
      <c r="C500" s="3" t="s">
        <v>138</v>
      </c>
      <c r="D500" s="29" t="s">
        <v>153</v>
      </c>
      <c r="E500" s="3" t="s">
        <v>2</v>
      </c>
    </row>
    <row r="501" spans="1:5" ht="36">
      <c r="A501" s="3" t="s">
        <v>159</v>
      </c>
      <c r="B501" s="4" t="s">
        <v>160</v>
      </c>
      <c r="C501" s="3" t="s">
        <v>157</v>
      </c>
      <c r="D501" s="29" t="s">
        <v>153</v>
      </c>
      <c r="E501" s="3" t="s">
        <v>2</v>
      </c>
    </row>
    <row r="502" spans="1:5" ht="12.75">
      <c r="A502" s="3">
        <v>4</v>
      </c>
      <c r="B502" s="72" t="s">
        <v>161</v>
      </c>
      <c r="C502" s="73"/>
      <c r="D502" s="73"/>
      <c r="E502" s="74"/>
    </row>
    <row r="503" spans="1:5" ht="12.75">
      <c r="A503" s="3" t="s">
        <v>162</v>
      </c>
      <c r="B503" s="4" t="s">
        <v>163</v>
      </c>
      <c r="C503" s="3" t="s">
        <v>34</v>
      </c>
      <c r="D503" s="29" t="s">
        <v>164</v>
      </c>
      <c r="E503" s="3" t="s">
        <v>2</v>
      </c>
    </row>
    <row r="504" spans="1:5" ht="12.75">
      <c r="A504" s="3" t="s">
        <v>165</v>
      </c>
      <c r="B504" s="4" t="s">
        <v>166</v>
      </c>
      <c r="C504" s="3" t="s">
        <v>34</v>
      </c>
      <c r="D504" s="29" t="s">
        <v>164</v>
      </c>
      <c r="E504" s="3" t="s">
        <v>2</v>
      </c>
    </row>
    <row r="505" spans="1:5" ht="24">
      <c r="A505" s="3" t="s">
        <v>167</v>
      </c>
      <c r="B505" s="4" t="s">
        <v>168</v>
      </c>
      <c r="C505" s="3" t="s">
        <v>66</v>
      </c>
      <c r="D505" s="29" t="s">
        <v>164</v>
      </c>
      <c r="E505" s="3" t="s">
        <v>2</v>
      </c>
    </row>
    <row r="506" spans="1:5" ht="36">
      <c r="A506" s="3" t="s">
        <v>169</v>
      </c>
      <c r="B506" s="4" t="s">
        <v>170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 t="s">
        <v>171</v>
      </c>
      <c r="B507" s="4" t="s">
        <v>172</v>
      </c>
      <c r="C507" s="3" t="s">
        <v>34</v>
      </c>
      <c r="D507" s="29" t="s">
        <v>34</v>
      </c>
      <c r="E507" s="3" t="s">
        <v>2</v>
      </c>
    </row>
    <row r="508" spans="1:5" ht="12.75">
      <c r="A508" s="3">
        <v>5</v>
      </c>
      <c r="B508" s="72" t="s">
        <v>173</v>
      </c>
      <c r="C508" s="73"/>
      <c r="D508" s="73"/>
      <c r="E508" s="74"/>
    </row>
    <row r="509" spans="1:5" ht="24">
      <c r="A509" s="3" t="s">
        <v>174</v>
      </c>
      <c r="B509" s="4" t="s">
        <v>175</v>
      </c>
      <c r="C509" s="3" t="s">
        <v>128</v>
      </c>
      <c r="D509" s="29" t="s">
        <v>153</v>
      </c>
      <c r="E509" s="3" t="s">
        <v>2</v>
      </c>
    </row>
    <row r="510" spans="1:5" ht="12.75">
      <c r="A510" s="3" t="s">
        <v>176</v>
      </c>
      <c r="B510" s="4" t="s">
        <v>177</v>
      </c>
      <c r="C510" s="3" t="s">
        <v>128</v>
      </c>
      <c r="D510" s="29" t="s">
        <v>178</v>
      </c>
      <c r="E510" s="3" t="s">
        <v>2</v>
      </c>
    </row>
    <row r="511" spans="1:5" ht="24">
      <c r="A511" s="3" t="s">
        <v>179</v>
      </c>
      <c r="B511" s="4" t="s">
        <v>180</v>
      </c>
      <c r="C511" s="3" t="s">
        <v>128</v>
      </c>
      <c r="D511" s="29" t="s">
        <v>178</v>
      </c>
      <c r="E511" s="3" t="s">
        <v>2</v>
      </c>
    </row>
    <row r="512" spans="1:5" ht="12.75" customHeight="1">
      <c r="A512" s="3" t="s">
        <v>181</v>
      </c>
      <c r="B512" s="4" t="s">
        <v>182</v>
      </c>
      <c r="C512" s="3" t="s">
        <v>34</v>
      </c>
      <c r="D512" s="29" t="s">
        <v>178</v>
      </c>
      <c r="E512" s="3" t="s">
        <v>2</v>
      </c>
    </row>
    <row r="513" spans="1:5" ht="12.75">
      <c r="A513" s="3">
        <v>6</v>
      </c>
      <c r="B513" s="72" t="s">
        <v>183</v>
      </c>
      <c r="C513" s="73"/>
      <c r="D513" s="73"/>
      <c r="E513" s="74"/>
    </row>
    <row r="514" spans="1:5" ht="24.75" customHeight="1">
      <c r="A514" s="3" t="s">
        <v>2</v>
      </c>
      <c r="B514" s="3" t="s">
        <v>34</v>
      </c>
      <c r="C514" s="3" t="s">
        <v>34</v>
      </c>
      <c r="D514" s="29" t="s">
        <v>184</v>
      </c>
      <c r="E514" s="3" t="s">
        <v>2</v>
      </c>
    </row>
    <row r="515" spans="1:5" ht="12.75">
      <c r="A515" s="3">
        <v>7</v>
      </c>
      <c r="B515" s="72" t="s">
        <v>185</v>
      </c>
      <c r="C515" s="73"/>
      <c r="D515" s="73"/>
      <c r="E515" s="74"/>
    </row>
    <row r="516" spans="1:5" ht="12.75">
      <c r="A516" s="3" t="s">
        <v>186</v>
      </c>
      <c r="B516" s="4" t="s">
        <v>187</v>
      </c>
      <c r="C516" s="3" t="s">
        <v>34</v>
      </c>
      <c r="D516" s="29" t="s">
        <v>34</v>
      </c>
      <c r="E516" s="3" t="s">
        <v>2</v>
      </c>
    </row>
    <row r="517" spans="1:5" ht="24">
      <c r="A517" s="3" t="s">
        <v>188</v>
      </c>
      <c r="B517" s="4" t="s">
        <v>189</v>
      </c>
      <c r="C517" s="3" t="s">
        <v>34</v>
      </c>
      <c r="D517" s="29" t="s">
        <v>34</v>
      </c>
      <c r="E517" s="3" t="s">
        <v>2</v>
      </c>
    </row>
    <row r="518" spans="1:5" ht="48">
      <c r="A518" s="3" t="s">
        <v>190</v>
      </c>
      <c r="B518" s="4" t="s">
        <v>191</v>
      </c>
      <c r="C518" s="3" t="s">
        <v>34</v>
      </c>
      <c r="D518" s="29" t="s">
        <v>34</v>
      </c>
      <c r="E518" s="3" t="s">
        <v>2</v>
      </c>
    </row>
    <row r="519" spans="1:5" ht="24">
      <c r="A519" s="3" t="s">
        <v>192</v>
      </c>
      <c r="B519" s="3" t="s">
        <v>193</v>
      </c>
      <c r="C519" s="3" t="s">
        <v>34</v>
      </c>
      <c r="D519" s="29" t="s">
        <v>34</v>
      </c>
      <c r="E519" s="3" t="s">
        <v>2</v>
      </c>
    </row>
  </sheetData>
  <sheetProtection/>
  <mergeCells count="57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222:E222"/>
    <mergeCell ref="B251:E251"/>
    <mergeCell ref="B295:E295"/>
    <mergeCell ref="B301:E301"/>
    <mergeCell ref="B307:E307"/>
    <mergeCell ref="B312:E312"/>
    <mergeCell ref="B452:E452"/>
    <mergeCell ref="B314:E314"/>
    <mergeCell ref="C320:E320"/>
    <mergeCell ref="B323:E323"/>
    <mergeCell ref="B352:E352"/>
    <mergeCell ref="B396:E396"/>
    <mergeCell ref="B402:E402"/>
    <mergeCell ref="B496:E496"/>
    <mergeCell ref="B502:E502"/>
    <mergeCell ref="B508:E508"/>
    <mergeCell ref="B513:E513"/>
    <mergeCell ref="B515:E515"/>
    <mergeCell ref="B408:E408"/>
    <mergeCell ref="B413:E413"/>
    <mergeCell ref="B415:E415"/>
    <mergeCell ref="C420:E420"/>
    <mergeCell ref="B423:E423"/>
  </mergeCells>
  <printOptions/>
  <pageMargins left="0.75" right="0.44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9" max="4" man="1"/>
    <brk id="419" max="4" man="1"/>
  </rowBreaks>
  <colBreaks count="1" manualBreakCount="1">
    <brk id="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9"/>
  <sheetViews>
    <sheetView view="pageBreakPreview" zoomScaleSheetLayoutView="100" zoomScalePageLayoutView="0" workbookViewId="0" topLeftCell="B506">
      <selection activeCell="C420" sqref="C420:E420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25.5" customHeight="1">
      <c r="A5" s="67" t="s">
        <v>302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295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/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297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303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1814.84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1814.84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2813.815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578.396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34">
        <v>578.396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105.723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5.47086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322.161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52">
        <v>6.71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48.012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1.068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844.67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11.556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220.11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771.15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64.92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0.8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0.435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0.435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131.97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48">
        <v>0.05993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0.03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298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44/37 от 22.10.2019г. Срок действия тарифа с 1 января по 30 июня 2020г.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v>1814.84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1814.84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202</v>
      </c>
      <c r="E152" s="3" t="s">
        <v>2</v>
      </c>
    </row>
    <row r="153" spans="1:5" ht="12.75" hidden="1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1259.487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123.973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123.973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22.644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5.47485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137.314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6.74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20.373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0.219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146.3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11.556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252.97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533.43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53.68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0.17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0.098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0.098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131.85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0.12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0.03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299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304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1884.71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1884.71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332.339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5.846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7.1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0.823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0.58</v>
      </c>
      <c r="E263" s="3" t="s">
        <v>2</v>
      </c>
    </row>
    <row r="264" spans="1:5" ht="12.75">
      <c r="A264" s="3" t="s">
        <v>2</v>
      </c>
      <c r="B264" s="4" t="s">
        <v>296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0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58.9266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141.97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3.13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67.54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54.34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>
        <v>0</v>
      </c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>
        <v>0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>
        <v>0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>
        <v>0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>
        <v>0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>
        <v>0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20" spans="1:5" ht="12.75">
      <c r="A320" s="3" t="s">
        <v>2</v>
      </c>
      <c r="B320" s="17" t="s">
        <v>24</v>
      </c>
      <c r="C320" s="89" t="s">
        <v>300</v>
      </c>
      <c r="D320" s="90"/>
      <c r="E320" s="91"/>
    </row>
    <row r="321" spans="1:5" ht="12.75">
      <c r="A321" s="3" t="s">
        <v>2</v>
      </c>
      <c r="B321" s="4" t="s">
        <v>2</v>
      </c>
      <c r="C321" s="3" t="s">
        <v>2</v>
      </c>
      <c r="D321" s="29" t="s">
        <v>2</v>
      </c>
      <c r="E321" s="3" t="s">
        <v>2</v>
      </c>
    </row>
    <row r="322" spans="1:5" ht="24">
      <c r="A322" s="3" t="s">
        <v>26</v>
      </c>
      <c r="B322" s="3" t="s">
        <v>27</v>
      </c>
      <c r="C322" s="3" t="s">
        <v>28</v>
      </c>
      <c r="D322" s="29" t="s">
        <v>29</v>
      </c>
      <c r="E322" s="3" t="s">
        <v>30</v>
      </c>
    </row>
    <row r="323" spans="1:5" ht="12.75">
      <c r="A323" s="3">
        <v>1</v>
      </c>
      <c r="B323" s="72" t="s">
        <v>31</v>
      </c>
      <c r="C323" s="73"/>
      <c r="D323" s="73"/>
      <c r="E323" s="74"/>
    </row>
    <row r="324" spans="1:5" ht="72">
      <c r="A324" s="3" t="s">
        <v>32</v>
      </c>
      <c r="B324" s="4" t="s">
        <v>33</v>
      </c>
      <c r="C324" s="3" t="s">
        <v>34</v>
      </c>
      <c r="D324" s="29" t="s">
        <v>34</v>
      </c>
      <c r="E324" s="11" t="str">
        <f>E23</f>
        <v>Решение РСТ Нижегородской обл.,№ 44/37 от 22.10.2019г. Срок действия тарифа с 1 января по 30 июня 2020г. включительно.</v>
      </c>
    </row>
    <row r="325" spans="1:5" ht="120" customHeight="1" hidden="1">
      <c r="A325" s="3" t="s">
        <v>2</v>
      </c>
      <c r="B325" s="4" t="s">
        <v>36</v>
      </c>
      <c r="C325" s="3" t="s">
        <v>34</v>
      </c>
      <c r="D325" s="29" t="s">
        <v>34</v>
      </c>
      <c r="E325" s="53">
        <f>E124</f>
        <v>0</v>
      </c>
    </row>
    <row r="326" spans="1:5" ht="12.75">
      <c r="A326" s="3" t="s">
        <v>2</v>
      </c>
      <c r="B326" s="4" t="s">
        <v>37</v>
      </c>
      <c r="C326" s="3" t="s">
        <v>2</v>
      </c>
      <c r="D326" s="30" t="s">
        <v>2</v>
      </c>
      <c r="E326" s="8"/>
    </row>
    <row r="327" spans="1:5" ht="12.75">
      <c r="A327" s="3" t="s">
        <v>2</v>
      </c>
      <c r="B327" s="4" t="s">
        <v>38</v>
      </c>
      <c r="C327" s="3" t="s">
        <v>39</v>
      </c>
      <c r="D327" s="31">
        <f>D226</f>
        <v>1884.71</v>
      </c>
      <c r="E327" s="8"/>
    </row>
    <row r="328" spans="1:5" ht="24" customHeight="1" hidden="1">
      <c r="A328" s="3" t="s">
        <v>2</v>
      </c>
      <c r="B328" s="4" t="s">
        <v>40</v>
      </c>
      <c r="C328" s="3" t="s">
        <v>2</v>
      </c>
      <c r="D328" s="30" t="s">
        <v>41</v>
      </c>
      <c r="E328" s="8"/>
    </row>
    <row r="329" spans="1:5" ht="24" customHeight="1" hidden="1">
      <c r="A329" s="3" t="s">
        <v>2</v>
      </c>
      <c r="B329" s="4" t="s">
        <v>42</v>
      </c>
      <c r="C329" s="3" t="s">
        <v>39</v>
      </c>
      <c r="D329" s="30" t="s">
        <v>41</v>
      </c>
      <c r="E329" s="8"/>
    </row>
    <row r="330" spans="1:5" ht="24" hidden="1">
      <c r="A330" s="3" t="s">
        <v>2</v>
      </c>
      <c r="B330" s="4" t="s">
        <v>43</v>
      </c>
      <c r="C330" s="3" t="s">
        <v>44</v>
      </c>
      <c r="D330" s="30" t="s">
        <v>2</v>
      </c>
      <c r="E330" s="8"/>
    </row>
    <row r="331" spans="1:5" ht="12.75">
      <c r="A331" s="3" t="s">
        <v>2</v>
      </c>
      <c r="B331" s="4" t="s">
        <v>45</v>
      </c>
      <c r="C331" s="3" t="s">
        <v>2</v>
      </c>
      <c r="D331" s="30" t="s">
        <v>2</v>
      </c>
      <c r="E331" s="8"/>
    </row>
    <row r="332" spans="1:5" ht="12.75">
      <c r="A332" s="3" t="s">
        <v>2</v>
      </c>
      <c r="B332" s="4" t="s">
        <v>38</v>
      </c>
      <c r="C332" s="3" t="s">
        <v>39</v>
      </c>
      <c r="D332" s="31">
        <f>D327</f>
        <v>1884.71</v>
      </c>
      <c r="E332" s="8"/>
    </row>
    <row r="333" spans="1:5" ht="24" customHeight="1" hidden="1">
      <c r="A333" s="3" t="s">
        <v>2</v>
      </c>
      <c r="B333" s="4" t="s">
        <v>40</v>
      </c>
      <c r="C333" s="3" t="s">
        <v>2</v>
      </c>
      <c r="D333" s="30" t="s">
        <v>41</v>
      </c>
      <c r="E333" s="8"/>
    </row>
    <row r="334" spans="1:5" ht="24" customHeight="1" hidden="1">
      <c r="A334" s="3" t="s">
        <v>2</v>
      </c>
      <c r="B334" s="4" t="s">
        <v>42</v>
      </c>
      <c r="C334" s="3" t="s">
        <v>39</v>
      </c>
      <c r="D334" s="30" t="s">
        <v>41</v>
      </c>
      <c r="E334" s="8"/>
    </row>
    <row r="335" spans="1:5" ht="36" customHeight="1" hidden="1">
      <c r="A335" s="3" t="s">
        <v>2</v>
      </c>
      <c r="B335" s="4" t="s">
        <v>43</v>
      </c>
      <c r="C335" s="3" t="s">
        <v>44</v>
      </c>
      <c r="D335" s="30" t="s">
        <v>41</v>
      </c>
      <c r="E335" s="8"/>
    </row>
    <row r="336" spans="1:5" ht="24" hidden="1">
      <c r="A336" s="3" t="s">
        <v>2</v>
      </c>
      <c r="B336" s="4" t="s">
        <v>46</v>
      </c>
      <c r="C336" s="3" t="s">
        <v>34</v>
      </c>
      <c r="D336" s="30" t="s">
        <v>47</v>
      </c>
      <c r="E336" s="8"/>
    </row>
    <row r="337" spans="1:5" ht="24" customHeight="1" hidden="1">
      <c r="A337" s="3" t="s">
        <v>2</v>
      </c>
      <c r="B337" s="4" t="s">
        <v>37</v>
      </c>
      <c r="C337" s="3" t="s">
        <v>2</v>
      </c>
      <c r="D337" s="30" t="s">
        <v>47</v>
      </c>
      <c r="E337" s="8"/>
    </row>
    <row r="338" spans="1:5" ht="24" customHeight="1" hidden="1">
      <c r="A338" s="3" t="s">
        <v>2</v>
      </c>
      <c r="B338" s="4" t="s">
        <v>38</v>
      </c>
      <c r="C338" s="3" t="s">
        <v>39</v>
      </c>
      <c r="D338" s="30" t="s">
        <v>47</v>
      </c>
      <c r="E338" s="8"/>
    </row>
    <row r="339" spans="1:5" ht="24" customHeight="1" hidden="1">
      <c r="A339" s="3" t="s">
        <v>2</v>
      </c>
      <c r="B339" s="4" t="s">
        <v>40</v>
      </c>
      <c r="C339" s="3" t="s">
        <v>2</v>
      </c>
      <c r="D339" s="30" t="s">
        <v>47</v>
      </c>
      <c r="E339" s="8"/>
    </row>
    <row r="340" spans="1:5" ht="24" customHeight="1" hidden="1">
      <c r="A340" s="3" t="s">
        <v>2</v>
      </c>
      <c r="B340" s="4" t="s">
        <v>42</v>
      </c>
      <c r="C340" s="3" t="s">
        <v>39</v>
      </c>
      <c r="D340" s="30" t="s">
        <v>47</v>
      </c>
      <c r="E340" s="8"/>
    </row>
    <row r="341" spans="1:5" ht="36" customHeight="1" hidden="1">
      <c r="A341" s="3" t="s">
        <v>2</v>
      </c>
      <c r="B341" s="4" t="s">
        <v>43</v>
      </c>
      <c r="C341" s="3" t="s">
        <v>44</v>
      </c>
      <c r="D341" s="30" t="s">
        <v>47</v>
      </c>
      <c r="E341" s="8"/>
    </row>
    <row r="342" spans="1:5" ht="36" customHeight="1" hidden="1">
      <c r="A342" s="3" t="s">
        <v>2</v>
      </c>
      <c r="B342" s="4" t="s">
        <v>45</v>
      </c>
      <c r="C342" s="3" t="s">
        <v>2</v>
      </c>
      <c r="D342" s="30" t="s">
        <v>47</v>
      </c>
      <c r="E342" s="8"/>
    </row>
    <row r="343" spans="1:5" ht="24" customHeight="1" hidden="1">
      <c r="A343" s="3" t="s">
        <v>2</v>
      </c>
      <c r="B343" s="4" t="s">
        <v>38</v>
      </c>
      <c r="C343" s="3" t="s">
        <v>39</v>
      </c>
      <c r="D343" s="30" t="s">
        <v>47</v>
      </c>
      <c r="E343" s="8"/>
    </row>
    <row r="344" spans="1:5" ht="24" customHeight="1" hidden="1">
      <c r="A344" s="3" t="s">
        <v>2</v>
      </c>
      <c r="B344" s="4" t="s">
        <v>40</v>
      </c>
      <c r="C344" s="3" t="s">
        <v>2</v>
      </c>
      <c r="D344" s="30" t="s">
        <v>47</v>
      </c>
      <c r="E344" s="8"/>
    </row>
    <row r="345" spans="1:5" ht="24" customHeight="1" hidden="1">
      <c r="A345" s="3" t="s">
        <v>2</v>
      </c>
      <c r="B345" s="4" t="s">
        <v>42</v>
      </c>
      <c r="C345" s="3" t="s">
        <v>39</v>
      </c>
      <c r="D345" s="30" t="s">
        <v>47</v>
      </c>
      <c r="E345" s="8"/>
    </row>
    <row r="346" spans="1:5" ht="36" customHeight="1" hidden="1">
      <c r="A346" s="3" t="s">
        <v>2</v>
      </c>
      <c r="B346" s="4" t="s">
        <v>43</v>
      </c>
      <c r="C346" s="3" t="s">
        <v>44</v>
      </c>
      <c r="D346" s="30" t="s">
        <v>47</v>
      </c>
      <c r="E346" s="8"/>
    </row>
    <row r="347" spans="1:5" ht="108" customHeight="1" hidden="1">
      <c r="A347" s="3" t="s">
        <v>48</v>
      </c>
      <c r="B347" s="4" t="s">
        <v>49</v>
      </c>
      <c r="C347" s="3" t="s">
        <v>50</v>
      </c>
      <c r="D347" s="30" t="s">
        <v>47</v>
      </c>
      <c r="E347" s="8"/>
    </row>
    <row r="348" spans="1:5" ht="132" customHeight="1" hidden="1">
      <c r="A348" s="3" t="s">
        <v>51</v>
      </c>
      <c r="B348" s="4" t="s">
        <v>52</v>
      </c>
      <c r="C348" s="3" t="s">
        <v>39</v>
      </c>
      <c r="D348" s="30" t="s">
        <v>47</v>
      </c>
      <c r="E348" s="8"/>
    </row>
    <row r="349" spans="1:5" ht="144" customHeight="1" hidden="1">
      <c r="A349" s="3" t="s">
        <v>53</v>
      </c>
      <c r="B349" s="4" t="s">
        <v>54</v>
      </c>
      <c r="C349" s="3" t="s">
        <v>50</v>
      </c>
      <c r="D349" s="30" t="s">
        <v>47</v>
      </c>
      <c r="E349" s="8"/>
    </row>
    <row r="350" spans="1:5" ht="204" customHeight="1" hidden="1">
      <c r="A350" s="3" t="s">
        <v>55</v>
      </c>
      <c r="B350" s="4" t="s">
        <v>56</v>
      </c>
      <c r="C350" s="3" t="s">
        <v>57</v>
      </c>
      <c r="D350" s="30" t="s">
        <v>47</v>
      </c>
      <c r="E350" s="8"/>
    </row>
    <row r="351" spans="1:5" ht="23.25" customHeight="1" hidden="1">
      <c r="A351" s="3" t="s">
        <v>58</v>
      </c>
      <c r="B351" s="4" t="s">
        <v>59</v>
      </c>
      <c r="C351" s="3" t="s">
        <v>57</v>
      </c>
      <c r="D351" s="30" t="s">
        <v>47</v>
      </c>
      <c r="E351" s="13" t="s">
        <v>2</v>
      </c>
    </row>
    <row r="352" spans="1:5" ht="12.75">
      <c r="A352" s="3">
        <v>2</v>
      </c>
      <c r="B352" s="72" t="s">
        <v>60</v>
      </c>
      <c r="C352" s="73"/>
      <c r="D352" s="73"/>
      <c r="E352" s="71"/>
    </row>
    <row r="353" spans="1:5" ht="36">
      <c r="A353" s="3" t="s">
        <v>61</v>
      </c>
      <c r="B353" s="4" t="s">
        <v>62</v>
      </c>
      <c r="C353" s="3" t="s">
        <v>34</v>
      </c>
      <c r="D353" s="29" t="s">
        <v>202</v>
      </c>
      <c r="E353" s="3" t="s">
        <v>2</v>
      </c>
    </row>
    <row r="354" spans="1:5" ht="12.75">
      <c r="A354" s="3" t="s">
        <v>64</v>
      </c>
      <c r="B354" s="4" t="s">
        <v>65</v>
      </c>
      <c r="C354" s="6" t="s">
        <v>66</v>
      </c>
      <c r="D354" s="32" t="s">
        <v>67</v>
      </c>
      <c r="E354" s="6" t="s">
        <v>2</v>
      </c>
    </row>
    <row r="355" spans="1:5" ht="24">
      <c r="A355" s="3" t="s">
        <v>68</v>
      </c>
      <c r="B355" s="14" t="s">
        <v>69</v>
      </c>
      <c r="C355" s="13" t="s">
        <v>66</v>
      </c>
      <c r="D355" s="34">
        <v>2956.056</v>
      </c>
      <c r="E355" s="13" t="s">
        <v>2</v>
      </c>
    </row>
    <row r="356" spans="1:5" ht="12.75">
      <c r="A356" s="3" t="s">
        <v>2</v>
      </c>
      <c r="B356" s="14" t="s">
        <v>70</v>
      </c>
      <c r="C356" s="13" t="s">
        <v>66</v>
      </c>
      <c r="D356" s="34"/>
      <c r="E356" s="13" t="s">
        <v>2</v>
      </c>
    </row>
    <row r="357" spans="1:5" ht="24">
      <c r="A357" s="3" t="s">
        <v>2</v>
      </c>
      <c r="B357" s="14" t="s">
        <v>71</v>
      </c>
      <c r="C357" s="13" t="s">
        <v>66</v>
      </c>
      <c r="D357" s="47">
        <v>630.339</v>
      </c>
      <c r="E357" s="13" t="s">
        <v>2</v>
      </c>
    </row>
    <row r="358" spans="1:5" ht="12.75">
      <c r="A358" s="3" t="s">
        <v>2</v>
      </c>
      <c r="B358" s="4" t="s">
        <v>76</v>
      </c>
      <c r="C358" s="3" t="s">
        <v>66</v>
      </c>
      <c r="D358" s="48">
        <v>630.339</v>
      </c>
      <c r="E358" s="3" t="s">
        <v>2</v>
      </c>
    </row>
    <row r="359" spans="1:5" ht="12.75">
      <c r="A359" s="3" t="s">
        <v>2</v>
      </c>
      <c r="B359" s="4" t="s">
        <v>73</v>
      </c>
      <c r="C359" s="3" t="s">
        <v>77</v>
      </c>
      <c r="D359" s="29">
        <v>112.132</v>
      </c>
      <c r="E359" s="3" t="s">
        <v>2</v>
      </c>
    </row>
    <row r="360" spans="1:5" ht="12.75">
      <c r="A360" s="3" t="s">
        <v>2</v>
      </c>
      <c r="B360" s="4" t="s">
        <v>78</v>
      </c>
      <c r="C360" s="3" t="s">
        <v>79</v>
      </c>
      <c r="D360" s="29">
        <v>5.62141</v>
      </c>
      <c r="E360" s="3" t="s">
        <v>2</v>
      </c>
    </row>
    <row r="361" spans="1:5" ht="24">
      <c r="A361" s="3" t="s">
        <v>2</v>
      </c>
      <c r="B361" s="4" t="s">
        <v>200</v>
      </c>
      <c r="C361" s="3" t="s">
        <v>66</v>
      </c>
      <c r="D361" s="29">
        <v>301.158</v>
      </c>
      <c r="E361" s="3" t="s">
        <v>2</v>
      </c>
    </row>
    <row r="362" spans="1:5" ht="12.75">
      <c r="A362" s="3" t="s">
        <v>2</v>
      </c>
      <c r="B362" s="4" t="s">
        <v>80</v>
      </c>
      <c r="C362" s="3" t="s">
        <v>81</v>
      </c>
      <c r="D362" s="50">
        <v>6.63</v>
      </c>
      <c r="E362" s="3" t="s">
        <v>2</v>
      </c>
    </row>
    <row r="363" spans="1:5" ht="12.75">
      <c r="A363" s="3" t="s">
        <v>2</v>
      </c>
      <c r="B363" s="4" t="s">
        <v>82</v>
      </c>
      <c r="C363" s="3" t="s">
        <v>83</v>
      </c>
      <c r="D363" s="29">
        <v>45.403</v>
      </c>
      <c r="E363" s="3" t="s">
        <v>2</v>
      </c>
    </row>
    <row r="364" spans="1:5" ht="24">
      <c r="A364" s="3" t="s">
        <v>2</v>
      </c>
      <c r="B364" s="4" t="s">
        <v>84</v>
      </c>
      <c r="C364" s="3" t="s">
        <v>66</v>
      </c>
      <c r="D364" s="29">
        <v>1.239</v>
      </c>
      <c r="E364" s="3" t="s">
        <v>2</v>
      </c>
    </row>
    <row r="365" spans="1:5" ht="12.75">
      <c r="A365" s="3" t="s">
        <v>2</v>
      </c>
      <c r="B365" s="4" t="s">
        <v>296</v>
      </c>
      <c r="C365" s="3" t="s">
        <v>66</v>
      </c>
      <c r="D365" s="29">
        <v>0</v>
      </c>
      <c r="E365" s="3" t="s">
        <v>2</v>
      </c>
    </row>
    <row r="366" spans="1:5" ht="24">
      <c r="A366" s="3" t="s">
        <v>2</v>
      </c>
      <c r="B366" s="4" t="s">
        <v>86</v>
      </c>
      <c r="C366" s="3" t="s">
        <v>66</v>
      </c>
      <c r="D366" s="29">
        <f>932.097+288.018</f>
        <v>1220.115</v>
      </c>
      <c r="E366" s="3" t="s">
        <v>2</v>
      </c>
    </row>
    <row r="367" spans="1:5" ht="24">
      <c r="A367" s="3" t="s">
        <v>2</v>
      </c>
      <c r="B367" s="4" t="s">
        <v>87</v>
      </c>
      <c r="C367" s="3" t="s">
        <v>66</v>
      </c>
      <c r="D367" s="29">
        <v>27.346</v>
      </c>
      <c r="E367" s="3" t="s">
        <v>2</v>
      </c>
    </row>
    <row r="368" spans="1:5" ht="24">
      <c r="A368" s="3" t="s">
        <v>2</v>
      </c>
      <c r="B368" s="4" t="s">
        <v>88</v>
      </c>
      <c r="C368" s="3" t="s">
        <v>66</v>
      </c>
      <c r="D368" s="29">
        <v>254.647</v>
      </c>
      <c r="E368" s="3" t="s">
        <v>2</v>
      </c>
    </row>
    <row r="369" spans="1:5" ht="24">
      <c r="A369" s="3" t="s">
        <v>2</v>
      </c>
      <c r="B369" s="4" t="s">
        <v>89</v>
      </c>
      <c r="C369" s="3" t="s">
        <v>66</v>
      </c>
      <c r="D369" s="29">
        <v>204.611</v>
      </c>
      <c r="E369" s="3" t="s">
        <v>2</v>
      </c>
    </row>
    <row r="370" spans="1:5" ht="24">
      <c r="A370" s="3" t="s">
        <v>2</v>
      </c>
      <c r="B370" s="4" t="s">
        <v>90</v>
      </c>
      <c r="C370" s="3" t="s">
        <v>66</v>
      </c>
      <c r="D370" s="29">
        <v>160.03</v>
      </c>
      <c r="E370" s="3" t="s">
        <v>2</v>
      </c>
    </row>
    <row r="371" spans="1:5" ht="36">
      <c r="A371" s="3" t="s">
        <v>2</v>
      </c>
      <c r="B371" s="4" t="s">
        <v>91</v>
      </c>
      <c r="C371" s="3" t="s">
        <v>66</v>
      </c>
      <c r="D371" s="29">
        <v>156.569</v>
      </c>
      <c r="E371" s="3" t="s">
        <v>2</v>
      </c>
    </row>
    <row r="372" spans="1:5" ht="24">
      <c r="A372" s="3" t="s">
        <v>92</v>
      </c>
      <c r="B372" s="4" t="s">
        <v>93</v>
      </c>
      <c r="C372" s="3" t="s">
        <v>66</v>
      </c>
      <c r="D372" s="29" t="s">
        <v>94</v>
      </c>
      <c r="E372" s="3" t="s">
        <v>2</v>
      </c>
    </row>
    <row r="373" spans="1:5" ht="12.75">
      <c r="A373" s="3" t="s">
        <v>95</v>
      </c>
      <c r="B373" s="4" t="s">
        <v>96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2</v>
      </c>
      <c r="B374" s="4" t="s">
        <v>97</v>
      </c>
      <c r="C374" s="3" t="s">
        <v>66</v>
      </c>
      <c r="D374" s="29" t="s">
        <v>94</v>
      </c>
      <c r="E374" s="3" t="s">
        <v>2</v>
      </c>
    </row>
    <row r="375" spans="1:5" ht="24">
      <c r="A375" s="3" t="s">
        <v>98</v>
      </c>
      <c r="B375" s="4" t="s">
        <v>99</v>
      </c>
      <c r="C375" s="3" t="s">
        <v>66</v>
      </c>
      <c r="D375" s="29" t="s">
        <v>41</v>
      </c>
      <c r="E375" s="3" t="s">
        <v>2</v>
      </c>
    </row>
    <row r="376" spans="1:5" ht="48">
      <c r="A376" s="3" t="s">
        <v>100</v>
      </c>
      <c r="B376" s="4" t="s">
        <v>101</v>
      </c>
      <c r="C376" s="3" t="s">
        <v>34</v>
      </c>
      <c r="D376" s="29" t="s">
        <v>34</v>
      </c>
      <c r="E376" s="3" t="s">
        <v>253</v>
      </c>
    </row>
    <row r="377" spans="1:5" ht="12.75">
      <c r="A377" s="3" t="s">
        <v>103</v>
      </c>
      <c r="B377" s="4" t="s">
        <v>104</v>
      </c>
      <c r="C377" s="3" t="s">
        <v>105</v>
      </c>
      <c r="D377" s="29">
        <v>3.51</v>
      </c>
      <c r="E377" s="3" t="s">
        <v>2</v>
      </c>
    </row>
    <row r="378" spans="1:5" ht="12.75">
      <c r="A378" s="3" t="s">
        <v>106</v>
      </c>
      <c r="B378" s="4" t="s">
        <v>107</v>
      </c>
      <c r="C378" s="3" t="s">
        <v>105</v>
      </c>
      <c r="D378" s="29">
        <v>2.97</v>
      </c>
      <c r="E378" s="3" t="s">
        <v>2</v>
      </c>
    </row>
    <row r="379" spans="1:5" ht="12.75">
      <c r="A379" s="3" t="s">
        <v>108</v>
      </c>
      <c r="B379" s="4" t="s">
        <v>109</v>
      </c>
      <c r="C379" s="3" t="s">
        <v>110</v>
      </c>
      <c r="D379" s="29">
        <v>0.8485</v>
      </c>
      <c r="E379" s="3" t="s">
        <v>2</v>
      </c>
    </row>
    <row r="380" spans="1:5" ht="12.75">
      <c r="A380" s="3" t="s">
        <v>112</v>
      </c>
      <c r="B380" s="4" t="s">
        <v>113</v>
      </c>
      <c r="C380" s="3" t="s">
        <v>110</v>
      </c>
      <c r="D380" s="29">
        <v>0</v>
      </c>
      <c r="E380" s="3" t="s">
        <v>2</v>
      </c>
    </row>
    <row r="381" spans="1:5" ht="12.75">
      <c r="A381" s="3" t="s">
        <v>114</v>
      </c>
      <c r="B381" s="4" t="s">
        <v>115</v>
      </c>
      <c r="C381" s="3" t="s">
        <v>110</v>
      </c>
      <c r="D381" s="29">
        <v>0.463</v>
      </c>
      <c r="E381" s="3" t="s">
        <v>2</v>
      </c>
    </row>
    <row r="382" spans="1:5" ht="12.75">
      <c r="A382" s="3" t="s">
        <v>2</v>
      </c>
      <c r="B382" s="4" t="s">
        <v>116</v>
      </c>
      <c r="C382" s="3" t="s">
        <v>110</v>
      </c>
      <c r="D382" s="29">
        <v>0.463</v>
      </c>
      <c r="E382" s="3" t="s">
        <v>2</v>
      </c>
    </row>
    <row r="383" spans="1:5" ht="12.75">
      <c r="A383" s="3" t="s">
        <v>2</v>
      </c>
      <c r="B383" s="4" t="s">
        <v>117</v>
      </c>
      <c r="C383" s="3" t="s">
        <v>110</v>
      </c>
      <c r="D383" s="29">
        <v>0</v>
      </c>
      <c r="E383" s="3" t="s">
        <v>2</v>
      </c>
    </row>
    <row r="384" spans="1:5" ht="12.75">
      <c r="A384" s="3" t="s">
        <v>118</v>
      </c>
      <c r="B384" s="4" t="s">
        <v>119</v>
      </c>
      <c r="C384" s="3" t="s">
        <v>120</v>
      </c>
      <c r="D384" s="29">
        <v>0</v>
      </c>
      <c r="E384" s="3" t="s">
        <v>2</v>
      </c>
    </row>
    <row r="385" spans="1:5" ht="24">
      <c r="A385" s="3" t="s">
        <v>121</v>
      </c>
      <c r="B385" s="4" t="s">
        <v>122</v>
      </c>
      <c r="C385" s="3" t="s">
        <v>123</v>
      </c>
      <c r="D385" s="29"/>
      <c r="E385" s="3" t="s">
        <v>2</v>
      </c>
    </row>
    <row r="386" spans="1:5" ht="12.75">
      <c r="A386" s="3" t="s">
        <v>124</v>
      </c>
      <c r="B386" s="4" t="s">
        <v>125</v>
      </c>
      <c r="C386" s="3" t="s">
        <v>123</v>
      </c>
      <c r="D386" s="29"/>
      <c r="E386" s="3" t="s">
        <v>2</v>
      </c>
    </row>
    <row r="387" spans="1:5" ht="12.75">
      <c r="A387" s="3" t="s">
        <v>126</v>
      </c>
      <c r="B387" s="4" t="s">
        <v>127</v>
      </c>
      <c r="C387" s="3" t="s">
        <v>128</v>
      </c>
      <c r="D387" s="29"/>
      <c r="E387" s="3" t="s">
        <v>2</v>
      </c>
    </row>
    <row r="388" spans="1:5" ht="12.75">
      <c r="A388" s="3" t="s">
        <v>129</v>
      </c>
      <c r="B388" s="4" t="s">
        <v>130</v>
      </c>
      <c r="C388" s="3" t="s">
        <v>128</v>
      </c>
      <c r="D388" s="29">
        <v>1</v>
      </c>
      <c r="E388" s="3" t="s">
        <v>2</v>
      </c>
    </row>
    <row r="389" spans="1:5" ht="12.75">
      <c r="A389" s="3" t="s">
        <v>2</v>
      </c>
      <c r="B389" s="4" t="s">
        <v>131</v>
      </c>
      <c r="C389" s="3" t="s">
        <v>128</v>
      </c>
      <c r="D389" s="29"/>
      <c r="E389" s="3" t="s">
        <v>2</v>
      </c>
    </row>
    <row r="390" spans="1:5" ht="12.75">
      <c r="A390" s="3" t="s">
        <v>2</v>
      </c>
      <c r="B390" s="4" t="s">
        <v>132</v>
      </c>
      <c r="C390" s="3" t="s">
        <v>128</v>
      </c>
      <c r="D390" s="29">
        <v>1</v>
      </c>
      <c r="E390" s="3" t="s">
        <v>2</v>
      </c>
    </row>
    <row r="391" spans="1:5" ht="12.75">
      <c r="A391" s="3" t="s">
        <v>133</v>
      </c>
      <c r="B391" s="4" t="s">
        <v>134</v>
      </c>
      <c r="C391" s="3" t="s">
        <v>128</v>
      </c>
      <c r="D391" s="29"/>
      <c r="E391" s="3" t="s">
        <v>2</v>
      </c>
    </row>
    <row r="392" spans="1:5" ht="12.75">
      <c r="A392" s="3" t="s">
        <v>136</v>
      </c>
      <c r="B392" s="4" t="s">
        <v>137</v>
      </c>
      <c r="C392" s="3" t="s">
        <v>138</v>
      </c>
      <c r="D392" s="29">
        <v>9</v>
      </c>
      <c r="E392" s="3" t="s">
        <v>2</v>
      </c>
    </row>
    <row r="393" spans="1:5" ht="24">
      <c r="A393" s="3" t="s">
        <v>139</v>
      </c>
      <c r="B393" s="4" t="s">
        <v>140</v>
      </c>
      <c r="C393" s="3" t="s">
        <v>141</v>
      </c>
      <c r="D393" s="49">
        <f>D359/D379</f>
        <v>132.15321154979375</v>
      </c>
      <c r="E393" s="3"/>
    </row>
    <row r="394" spans="1:5" ht="24">
      <c r="A394" s="3" t="s">
        <v>143</v>
      </c>
      <c r="B394" s="4" t="s">
        <v>144</v>
      </c>
      <c r="C394" s="3" t="s">
        <v>145</v>
      </c>
      <c r="D394" s="39">
        <f>D363/$D$379/100</f>
        <v>0.5350972304065998</v>
      </c>
      <c r="E394" s="3"/>
    </row>
    <row r="395" spans="1:5" ht="20.25" customHeight="1">
      <c r="A395" s="3" t="s">
        <v>146</v>
      </c>
      <c r="B395" s="4" t="s">
        <v>147</v>
      </c>
      <c r="C395" s="3" t="s">
        <v>199</v>
      </c>
      <c r="D395" s="39">
        <f>26.6/$D$379/100</f>
        <v>0.3134944018856806</v>
      </c>
      <c r="E395" s="3"/>
    </row>
    <row r="396" spans="1:5" ht="12.75">
      <c r="A396" s="3">
        <v>3</v>
      </c>
      <c r="B396" s="72" t="s">
        <v>149</v>
      </c>
      <c r="C396" s="73"/>
      <c r="D396" s="73"/>
      <c r="E396" s="74"/>
    </row>
    <row r="397" spans="1:5" ht="12.75">
      <c r="A397" s="3" t="s">
        <v>150</v>
      </c>
      <c r="B397" s="4" t="s">
        <v>151</v>
      </c>
      <c r="C397" s="3" t="s">
        <v>152</v>
      </c>
      <c r="D397" s="29" t="s">
        <v>153</v>
      </c>
      <c r="E397" s="3" t="s">
        <v>2</v>
      </c>
    </row>
    <row r="398" spans="1:5" ht="48">
      <c r="A398" s="3" t="s">
        <v>154</v>
      </c>
      <c r="B398" s="4" t="s">
        <v>155</v>
      </c>
      <c r="C398" s="3" t="s">
        <v>34</v>
      </c>
      <c r="D398" s="29" t="s">
        <v>34</v>
      </c>
      <c r="E398" s="3" t="s">
        <v>34</v>
      </c>
    </row>
    <row r="399" spans="1:5" ht="12.75">
      <c r="A399" s="3" t="s">
        <v>2</v>
      </c>
      <c r="B399" s="4" t="s">
        <v>156</v>
      </c>
      <c r="C399" s="3" t="s">
        <v>157</v>
      </c>
      <c r="D399" s="29" t="s">
        <v>153</v>
      </c>
      <c r="E399" s="3" t="s">
        <v>2</v>
      </c>
    </row>
    <row r="400" spans="1:5" ht="12.75">
      <c r="A400" s="3" t="s">
        <v>2</v>
      </c>
      <c r="B400" s="4" t="s">
        <v>158</v>
      </c>
      <c r="C400" s="3" t="s">
        <v>138</v>
      </c>
      <c r="D400" s="29" t="s">
        <v>153</v>
      </c>
      <c r="E400" s="3" t="s">
        <v>2</v>
      </c>
    </row>
    <row r="401" spans="1:5" ht="36">
      <c r="A401" s="3" t="s">
        <v>159</v>
      </c>
      <c r="B401" s="4" t="s">
        <v>160</v>
      </c>
      <c r="C401" s="3" t="s">
        <v>157</v>
      </c>
      <c r="D401" s="29" t="s">
        <v>153</v>
      </c>
      <c r="E401" s="3" t="s">
        <v>2</v>
      </c>
    </row>
    <row r="402" spans="1:5" ht="12.75">
      <c r="A402" s="3">
        <v>4</v>
      </c>
      <c r="B402" s="72" t="s">
        <v>161</v>
      </c>
      <c r="C402" s="73"/>
      <c r="D402" s="73"/>
      <c r="E402" s="74"/>
    </row>
    <row r="403" spans="1:5" ht="12.75">
      <c r="A403" s="3" t="s">
        <v>162</v>
      </c>
      <c r="B403" s="4" t="s">
        <v>163</v>
      </c>
      <c r="C403" s="3" t="s">
        <v>34</v>
      </c>
      <c r="D403" s="29" t="s">
        <v>164</v>
      </c>
      <c r="E403" s="3" t="s">
        <v>2</v>
      </c>
    </row>
    <row r="404" spans="1:5" ht="12.75">
      <c r="A404" s="3" t="s">
        <v>165</v>
      </c>
      <c r="B404" s="4" t="s">
        <v>166</v>
      </c>
      <c r="C404" s="3" t="s">
        <v>34</v>
      </c>
      <c r="D404" s="29" t="s">
        <v>164</v>
      </c>
      <c r="E404" s="3" t="s">
        <v>2</v>
      </c>
    </row>
    <row r="405" spans="1:5" ht="24">
      <c r="A405" s="3" t="s">
        <v>167</v>
      </c>
      <c r="B405" s="4" t="s">
        <v>168</v>
      </c>
      <c r="C405" s="3" t="s">
        <v>66</v>
      </c>
      <c r="D405" s="29" t="s">
        <v>164</v>
      </c>
      <c r="E405" s="3" t="s">
        <v>2</v>
      </c>
    </row>
    <row r="406" spans="1:5" ht="36">
      <c r="A406" s="3" t="s">
        <v>169</v>
      </c>
      <c r="B406" s="4" t="s">
        <v>170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 t="s">
        <v>171</v>
      </c>
      <c r="B407" s="4" t="s">
        <v>172</v>
      </c>
      <c r="C407" s="3" t="s">
        <v>34</v>
      </c>
      <c r="D407" s="29" t="s">
        <v>34</v>
      </c>
      <c r="E407" s="3" t="s">
        <v>2</v>
      </c>
    </row>
    <row r="408" spans="1:5" ht="12.75">
      <c r="A408" s="3">
        <v>5</v>
      </c>
      <c r="B408" s="72" t="s">
        <v>173</v>
      </c>
      <c r="C408" s="73"/>
      <c r="D408" s="73"/>
      <c r="E408" s="74"/>
    </row>
    <row r="409" spans="1:5" ht="24">
      <c r="A409" s="3" t="s">
        <v>174</v>
      </c>
      <c r="B409" s="4" t="s">
        <v>175</v>
      </c>
      <c r="C409" s="3" t="s">
        <v>128</v>
      </c>
      <c r="D409" s="29" t="s">
        <v>153</v>
      </c>
      <c r="E409" s="3" t="s">
        <v>2</v>
      </c>
    </row>
    <row r="410" spans="1:5" ht="12.75">
      <c r="A410" s="3" t="s">
        <v>176</v>
      </c>
      <c r="B410" s="4" t="s">
        <v>177</v>
      </c>
      <c r="C410" s="3" t="s">
        <v>128</v>
      </c>
      <c r="D410" s="29" t="s">
        <v>178</v>
      </c>
      <c r="E410" s="3" t="s">
        <v>2</v>
      </c>
    </row>
    <row r="411" spans="1:5" ht="24">
      <c r="A411" s="3" t="s">
        <v>179</v>
      </c>
      <c r="B411" s="4" t="s">
        <v>180</v>
      </c>
      <c r="C411" s="3" t="s">
        <v>128</v>
      </c>
      <c r="D411" s="29" t="s">
        <v>178</v>
      </c>
      <c r="E411" s="3" t="s">
        <v>2</v>
      </c>
    </row>
    <row r="412" spans="1:5" ht="12.75">
      <c r="A412" s="3" t="s">
        <v>181</v>
      </c>
      <c r="B412" s="4" t="s">
        <v>182</v>
      </c>
      <c r="C412" s="3" t="s">
        <v>34</v>
      </c>
      <c r="D412" s="29" t="s">
        <v>178</v>
      </c>
      <c r="E412" s="3" t="s">
        <v>2</v>
      </c>
    </row>
    <row r="413" spans="1:5" ht="12.75">
      <c r="A413" s="3">
        <v>6</v>
      </c>
      <c r="B413" s="72" t="s">
        <v>183</v>
      </c>
      <c r="C413" s="73"/>
      <c r="D413" s="73"/>
      <c r="E413" s="74"/>
    </row>
    <row r="414" spans="1:5" ht="21.75" customHeight="1">
      <c r="A414" s="3" t="s">
        <v>2</v>
      </c>
      <c r="B414" s="3" t="s">
        <v>34</v>
      </c>
      <c r="C414" s="3" t="s">
        <v>34</v>
      </c>
      <c r="D414" s="29" t="s">
        <v>184</v>
      </c>
      <c r="E414" s="3" t="s">
        <v>2</v>
      </c>
    </row>
    <row r="415" spans="1:5" ht="12.75">
      <c r="A415" s="3">
        <v>7</v>
      </c>
      <c r="B415" s="72" t="s">
        <v>185</v>
      </c>
      <c r="C415" s="73"/>
      <c r="D415" s="73"/>
      <c r="E415" s="74"/>
    </row>
    <row r="416" spans="1:5" ht="12.75">
      <c r="A416" s="3" t="s">
        <v>186</v>
      </c>
      <c r="B416" s="4" t="s">
        <v>187</v>
      </c>
      <c r="C416" s="3" t="s">
        <v>34</v>
      </c>
      <c r="D416" s="29" t="s">
        <v>34</v>
      </c>
      <c r="E416" s="3" t="s">
        <v>2</v>
      </c>
    </row>
    <row r="417" spans="1:5" ht="24">
      <c r="A417" s="3" t="s">
        <v>188</v>
      </c>
      <c r="B417" s="4" t="s">
        <v>189</v>
      </c>
      <c r="C417" s="3" t="s">
        <v>34</v>
      </c>
      <c r="D417" s="29" t="s">
        <v>34</v>
      </c>
      <c r="E417" s="3" t="s">
        <v>2</v>
      </c>
    </row>
    <row r="418" spans="1:5" ht="48">
      <c r="A418" s="3" t="s">
        <v>190</v>
      </c>
      <c r="B418" s="4" t="s">
        <v>191</v>
      </c>
      <c r="C418" s="3" t="s">
        <v>34</v>
      </c>
      <c r="D418" s="29" t="s">
        <v>34</v>
      </c>
      <c r="E418" s="3" t="s">
        <v>2</v>
      </c>
    </row>
    <row r="419" spans="1:5" ht="24">
      <c r="A419" s="3" t="s">
        <v>192</v>
      </c>
      <c r="B419" s="3" t="s">
        <v>193</v>
      </c>
      <c r="C419" s="3" t="s">
        <v>34</v>
      </c>
      <c r="D419" s="29" t="s">
        <v>34</v>
      </c>
      <c r="E419" s="3" t="s">
        <v>2</v>
      </c>
    </row>
    <row r="420" spans="1:5" ht="12.75" customHeight="1">
      <c r="A420" s="3" t="s">
        <v>2</v>
      </c>
      <c r="B420" s="17" t="s">
        <v>24</v>
      </c>
      <c r="C420" s="89" t="s">
        <v>301</v>
      </c>
      <c r="D420" s="90"/>
      <c r="E420" s="91"/>
    </row>
    <row r="421" spans="1:5" ht="12.75">
      <c r="A421" s="3" t="s">
        <v>2</v>
      </c>
      <c r="B421" s="4" t="s">
        <v>2</v>
      </c>
      <c r="C421" s="3" t="s">
        <v>2</v>
      </c>
      <c r="D421" s="29" t="s">
        <v>2</v>
      </c>
      <c r="E421" s="3" t="s">
        <v>2</v>
      </c>
    </row>
    <row r="422" spans="1:5" ht="24">
      <c r="A422" s="3" t="s">
        <v>26</v>
      </c>
      <c r="B422" s="3" t="s">
        <v>27</v>
      </c>
      <c r="C422" s="3" t="s">
        <v>28</v>
      </c>
      <c r="D422" s="29" t="s">
        <v>29</v>
      </c>
      <c r="E422" s="3" t="s">
        <v>30</v>
      </c>
    </row>
    <row r="423" spans="1:5" ht="12.75">
      <c r="A423" s="3">
        <v>1</v>
      </c>
      <c r="B423" s="72" t="s">
        <v>31</v>
      </c>
      <c r="C423" s="73"/>
      <c r="D423" s="73"/>
      <c r="E423" s="74"/>
    </row>
    <row r="424" spans="1:5" ht="72">
      <c r="A424" s="3" t="s">
        <v>32</v>
      </c>
      <c r="B424" s="4" t="s">
        <v>33</v>
      </c>
      <c r="C424" s="3" t="s">
        <v>34</v>
      </c>
      <c r="D424" s="29" t="s">
        <v>34</v>
      </c>
      <c r="E424" s="11" t="str">
        <f>E223</f>
        <v>Решение РСТ Нижегородской обл.,№ 44/37 от 22.10.2019г. Срок действия тарифа с 1 июля по 31 декабря 2020г. включительно.</v>
      </c>
    </row>
    <row r="425" spans="1:5" ht="12.75" customHeight="1">
      <c r="A425" s="3" t="s">
        <v>2</v>
      </c>
      <c r="B425" s="4" t="s">
        <v>36</v>
      </c>
      <c r="C425" s="3" t="s">
        <v>34</v>
      </c>
      <c r="D425" s="29" t="s">
        <v>34</v>
      </c>
      <c r="E425" s="12"/>
    </row>
    <row r="426" spans="1:5" ht="12.75">
      <c r="A426" s="3" t="s">
        <v>2</v>
      </c>
      <c r="B426" s="4" t="s">
        <v>37</v>
      </c>
      <c r="C426" s="3" t="s">
        <v>2</v>
      </c>
      <c r="D426" s="30" t="s">
        <v>2</v>
      </c>
      <c r="E426" s="8"/>
    </row>
    <row r="427" spans="1:5" ht="12.75" customHeight="1">
      <c r="A427" s="3" t="s">
        <v>2</v>
      </c>
      <c r="B427" s="4" t="s">
        <v>38</v>
      </c>
      <c r="C427" s="3" t="s">
        <v>39</v>
      </c>
      <c r="D427" s="55">
        <f>D432</f>
        <v>1849.775</v>
      </c>
      <c r="E427" s="8" t="s">
        <v>287</v>
      </c>
    </row>
    <row r="428" spans="1:5" ht="12.75" customHeight="1" hidden="1">
      <c r="A428" s="3" t="s">
        <v>2</v>
      </c>
      <c r="B428" s="4" t="s">
        <v>40</v>
      </c>
      <c r="C428" s="3" t="s">
        <v>2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42</v>
      </c>
      <c r="C429" s="3" t="s">
        <v>39</v>
      </c>
      <c r="D429" s="30" t="s">
        <v>41</v>
      </c>
      <c r="E429" s="8"/>
    </row>
    <row r="430" spans="1:5" ht="24" hidden="1">
      <c r="A430" s="3" t="s">
        <v>2</v>
      </c>
      <c r="B430" s="4" t="s">
        <v>43</v>
      </c>
      <c r="C430" s="3" t="s">
        <v>44</v>
      </c>
      <c r="D430" s="30" t="s">
        <v>2</v>
      </c>
      <c r="E430" s="8"/>
    </row>
    <row r="431" spans="1:5" ht="12.75">
      <c r="A431" s="3" t="s">
        <v>2</v>
      </c>
      <c r="B431" s="4" t="s">
        <v>45</v>
      </c>
      <c r="C431" s="3" t="s">
        <v>2</v>
      </c>
      <c r="D431" s="30" t="s">
        <v>2</v>
      </c>
      <c r="E431" s="8"/>
    </row>
    <row r="432" spans="1:5" ht="12.75" customHeight="1">
      <c r="A432" s="3" t="s">
        <v>2</v>
      </c>
      <c r="B432" s="4" t="s">
        <v>38</v>
      </c>
      <c r="C432" s="3" t="s">
        <v>39</v>
      </c>
      <c r="D432" s="31">
        <v>1849.775</v>
      </c>
      <c r="E432" s="8"/>
    </row>
    <row r="433" spans="1:5" ht="12.75" customHeight="1" hidden="1">
      <c r="A433" s="3" t="s">
        <v>2</v>
      </c>
      <c r="B433" s="4" t="s">
        <v>40</v>
      </c>
      <c r="C433" s="3" t="s">
        <v>2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42</v>
      </c>
      <c r="C434" s="3" t="s">
        <v>39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43</v>
      </c>
      <c r="C435" s="3" t="s">
        <v>44</v>
      </c>
      <c r="D435" s="30" t="s">
        <v>41</v>
      </c>
      <c r="E435" s="8"/>
    </row>
    <row r="436" spans="1:5" ht="12.75" customHeight="1" hidden="1">
      <c r="A436" s="3" t="s">
        <v>2</v>
      </c>
      <c r="B436" s="4" t="s">
        <v>46</v>
      </c>
      <c r="C436" s="3" t="s">
        <v>34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38</v>
      </c>
      <c r="C438" s="3" t="s">
        <v>39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42</v>
      </c>
      <c r="C440" s="3" t="s">
        <v>39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43</v>
      </c>
      <c r="C441" s="3" t="s">
        <v>44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45</v>
      </c>
      <c r="C442" s="3" t="s">
        <v>2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38</v>
      </c>
      <c r="C443" s="3" t="s">
        <v>39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42</v>
      </c>
      <c r="C445" s="3" t="s">
        <v>39</v>
      </c>
      <c r="D445" s="30" t="s">
        <v>47</v>
      </c>
      <c r="E445" s="8"/>
    </row>
    <row r="446" spans="1:5" ht="36" customHeight="1" hidden="1">
      <c r="A446" s="3" t="s">
        <v>2</v>
      </c>
      <c r="B446" s="4" t="s">
        <v>43</v>
      </c>
      <c r="C446" s="3" t="s">
        <v>44</v>
      </c>
      <c r="D446" s="30" t="s">
        <v>47</v>
      </c>
      <c r="E446" s="8"/>
    </row>
    <row r="447" spans="1:5" ht="24" customHeight="1" hidden="1">
      <c r="A447" s="3" t="s">
        <v>48</v>
      </c>
      <c r="B447" s="4" t="s">
        <v>49</v>
      </c>
      <c r="C447" s="3" t="s">
        <v>50</v>
      </c>
      <c r="D447" s="30" t="s">
        <v>47</v>
      </c>
      <c r="E447" s="8"/>
    </row>
    <row r="448" spans="1:5" ht="36" customHeight="1" hidden="1">
      <c r="A448" s="3" t="s">
        <v>51</v>
      </c>
      <c r="B448" s="4" t="s">
        <v>52</v>
      </c>
      <c r="C448" s="3" t="s">
        <v>39</v>
      </c>
      <c r="D448" s="30" t="s">
        <v>47</v>
      </c>
      <c r="E448" s="8"/>
    </row>
    <row r="449" spans="1:5" ht="24" customHeight="1" hidden="1">
      <c r="A449" s="3" t="s">
        <v>53</v>
      </c>
      <c r="B449" s="4" t="s">
        <v>54</v>
      </c>
      <c r="C449" s="3" t="s">
        <v>50</v>
      </c>
      <c r="D449" s="30" t="s">
        <v>47</v>
      </c>
      <c r="E449" s="8"/>
    </row>
    <row r="450" spans="1:5" ht="12.75" customHeight="1" hidden="1">
      <c r="A450" s="3" t="s">
        <v>55</v>
      </c>
      <c r="B450" s="4" t="s">
        <v>56</v>
      </c>
      <c r="C450" s="3" t="s">
        <v>57</v>
      </c>
      <c r="D450" s="30" t="s">
        <v>47</v>
      </c>
      <c r="E450" s="8"/>
    </row>
    <row r="451" spans="1:5" ht="24.75" customHeight="1" hidden="1">
      <c r="A451" s="3" t="s">
        <v>58</v>
      </c>
      <c r="B451" s="4" t="s">
        <v>59</v>
      </c>
      <c r="C451" s="3" t="s">
        <v>57</v>
      </c>
      <c r="D451" s="30" t="s">
        <v>47</v>
      </c>
      <c r="E451" s="13" t="s">
        <v>2</v>
      </c>
    </row>
    <row r="452" spans="1:5" ht="12.75">
      <c r="A452" s="3">
        <v>2</v>
      </c>
      <c r="B452" s="72" t="s">
        <v>60</v>
      </c>
      <c r="C452" s="73"/>
      <c r="D452" s="73"/>
      <c r="E452" s="71"/>
    </row>
    <row r="453" spans="1:5" ht="36">
      <c r="A453" s="3" t="s">
        <v>61</v>
      </c>
      <c r="B453" s="4" t="s">
        <v>62</v>
      </c>
      <c r="C453" s="3" t="s">
        <v>34</v>
      </c>
      <c r="D453" s="29" t="s">
        <v>202</v>
      </c>
      <c r="E453" s="3" t="s">
        <v>2</v>
      </c>
    </row>
    <row r="454" spans="1:5" ht="12.75">
      <c r="A454" s="3" t="s">
        <v>64</v>
      </c>
      <c r="B454" s="4" t="s">
        <v>65</v>
      </c>
      <c r="C454" s="6" t="s">
        <v>66</v>
      </c>
      <c r="D454" s="32" t="s">
        <v>67</v>
      </c>
      <c r="E454" s="6" t="s">
        <v>2</v>
      </c>
    </row>
    <row r="455" spans="1:5" ht="24">
      <c r="A455" s="3" t="s">
        <v>68</v>
      </c>
      <c r="B455" s="14" t="s">
        <v>69</v>
      </c>
      <c r="C455" s="13" t="s">
        <v>66</v>
      </c>
      <c r="D455" s="34">
        <v>7353.29962</v>
      </c>
      <c r="E455" s="13" t="s">
        <v>2</v>
      </c>
    </row>
    <row r="456" spans="1:5" ht="12.75">
      <c r="A456" s="3" t="s">
        <v>2</v>
      </c>
      <c r="B456" s="14" t="s">
        <v>70</v>
      </c>
      <c r="C456" s="13" t="s">
        <v>66</v>
      </c>
      <c r="D456" s="34"/>
      <c r="E456" s="13" t="s">
        <v>2</v>
      </c>
    </row>
    <row r="457" spans="1:5" ht="24">
      <c r="A457" s="3" t="s">
        <v>2</v>
      </c>
      <c r="B457" s="14" t="s">
        <v>71</v>
      </c>
      <c r="C457" s="13" t="s">
        <v>66</v>
      </c>
      <c r="D457" s="34">
        <v>1333.271</v>
      </c>
      <c r="E457" s="13" t="s">
        <v>2</v>
      </c>
    </row>
    <row r="458" spans="1:5" ht="12.75">
      <c r="A458" s="3" t="s">
        <v>2</v>
      </c>
      <c r="B458" s="4" t="s">
        <v>76</v>
      </c>
      <c r="C458" s="3" t="s">
        <v>66</v>
      </c>
      <c r="D458" s="29">
        <v>1333.270755</v>
      </c>
      <c r="E458" s="3" t="s">
        <v>2</v>
      </c>
    </row>
    <row r="459" spans="1:5" ht="12.75">
      <c r="A459" s="3" t="s">
        <v>2</v>
      </c>
      <c r="B459" s="4" t="s">
        <v>73</v>
      </c>
      <c r="C459" s="3" t="s">
        <v>77</v>
      </c>
      <c r="D459" s="29">
        <v>240.499</v>
      </c>
      <c r="E459" s="3" t="s">
        <v>2</v>
      </c>
    </row>
    <row r="460" spans="1:5" ht="12.75">
      <c r="A460" s="3" t="s">
        <v>2</v>
      </c>
      <c r="B460" s="4" t="s">
        <v>78</v>
      </c>
      <c r="C460" s="3" t="s">
        <v>79</v>
      </c>
      <c r="D460" s="29">
        <v>5.54143</v>
      </c>
      <c r="E460" s="3" t="s">
        <v>2</v>
      </c>
    </row>
    <row r="461" spans="1:5" ht="24">
      <c r="A461" s="3" t="s">
        <v>2</v>
      </c>
      <c r="B461" s="4" t="s">
        <v>200</v>
      </c>
      <c r="C461" s="3" t="s">
        <v>66</v>
      </c>
      <c r="D461" s="29">
        <v>762.163</v>
      </c>
      <c r="E461" s="3" t="s">
        <v>2</v>
      </c>
    </row>
    <row r="462" spans="1:5" ht="12.75">
      <c r="A462" s="3" t="s">
        <v>2</v>
      </c>
      <c r="B462" s="4" t="s">
        <v>80</v>
      </c>
      <c r="C462" s="3" t="s">
        <v>81</v>
      </c>
      <c r="D462" s="54">
        <v>6.65</v>
      </c>
      <c r="E462" s="3" t="s">
        <v>2</v>
      </c>
    </row>
    <row r="463" spans="1:5" ht="12.75">
      <c r="A463" s="3" t="s">
        <v>2</v>
      </c>
      <c r="B463" s="4" t="s">
        <v>82</v>
      </c>
      <c r="C463" s="3" t="s">
        <v>83</v>
      </c>
      <c r="D463" s="29">
        <v>114.611</v>
      </c>
      <c r="E463" s="3" t="s">
        <v>2</v>
      </c>
    </row>
    <row r="464" spans="1:5" ht="24">
      <c r="A464" s="3" t="s">
        <v>2</v>
      </c>
      <c r="B464" s="4" t="s">
        <v>84</v>
      </c>
      <c r="C464" s="3" t="s">
        <v>66</v>
      </c>
      <c r="D464" s="29">
        <v>3.109</v>
      </c>
      <c r="E464" s="3" t="s">
        <v>2</v>
      </c>
    </row>
    <row r="465" spans="1:5" ht="12.75">
      <c r="A465" s="3" t="s">
        <v>2</v>
      </c>
      <c r="B465" s="4" t="s">
        <v>296</v>
      </c>
      <c r="C465" s="3" t="s">
        <v>66</v>
      </c>
      <c r="D465" s="29">
        <v>0</v>
      </c>
      <c r="E465" s="3" t="s">
        <v>2</v>
      </c>
    </row>
    <row r="466" spans="1:5" ht="24">
      <c r="A466" s="3" t="s">
        <v>2</v>
      </c>
      <c r="B466" s="4" t="s">
        <v>86</v>
      </c>
      <c r="C466" s="3" t="s">
        <v>66</v>
      </c>
      <c r="D466" s="29">
        <v>2358</v>
      </c>
      <c r="E466" s="3" t="s">
        <v>2</v>
      </c>
    </row>
    <row r="467" spans="1:5" ht="24">
      <c r="A467" s="3" t="s">
        <v>2</v>
      </c>
      <c r="B467" s="4" t="s">
        <v>87</v>
      </c>
      <c r="C467" s="3" t="s">
        <v>66</v>
      </c>
      <c r="D467" s="29">
        <v>109</v>
      </c>
      <c r="E467" s="3" t="s">
        <v>2</v>
      </c>
    </row>
    <row r="468" spans="1:5" ht="24">
      <c r="A468" s="3" t="s">
        <v>2</v>
      </c>
      <c r="B468" s="4" t="s">
        <v>88</v>
      </c>
      <c r="C468" s="3" t="s">
        <v>66</v>
      </c>
      <c r="D468" s="29">
        <v>827</v>
      </c>
      <c r="E468" s="3" t="s">
        <v>2</v>
      </c>
    </row>
    <row r="469" spans="1:5" ht="24">
      <c r="A469" s="3" t="s">
        <v>2</v>
      </c>
      <c r="B469" s="4" t="s">
        <v>89</v>
      </c>
      <c r="C469" s="3" t="s">
        <v>66</v>
      </c>
      <c r="D469" s="29">
        <v>1512</v>
      </c>
      <c r="E469" s="3" t="s">
        <v>2</v>
      </c>
    </row>
    <row r="470" spans="1:5" ht="24">
      <c r="A470" s="3" t="s">
        <v>2</v>
      </c>
      <c r="B470" s="4" t="s">
        <v>90</v>
      </c>
      <c r="C470" s="3" t="s">
        <v>66</v>
      </c>
      <c r="D470" s="29">
        <v>0</v>
      </c>
      <c r="E470" s="3" t="s">
        <v>2</v>
      </c>
    </row>
    <row r="471" spans="1:5" ht="36">
      <c r="A471" s="3" t="s">
        <v>2</v>
      </c>
      <c r="B471" s="4" t="s">
        <v>91</v>
      </c>
      <c r="C471" s="3" t="s">
        <v>66</v>
      </c>
      <c r="D471" s="29">
        <v>448</v>
      </c>
      <c r="E471" s="3" t="s">
        <v>2</v>
      </c>
    </row>
    <row r="472" spans="1:5" ht="24">
      <c r="A472" s="3" t="s">
        <v>92</v>
      </c>
      <c r="B472" s="4" t="s">
        <v>93</v>
      </c>
      <c r="C472" s="3" t="s">
        <v>66</v>
      </c>
      <c r="D472" s="29" t="s">
        <v>94</v>
      </c>
      <c r="E472" s="3" t="s">
        <v>2</v>
      </c>
    </row>
    <row r="473" spans="1:5" ht="12.75">
      <c r="A473" s="3" t="s">
        <v>95</v>
      </c>
      <c r="B473" s="4" t="s">
        <v>96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2</v>
      </c>
      <c r="B474" s="4" t="s">
        <v>97</v>
      </c>
      <c r="C474" s="3" t="s">
        <v>66</v>
      </c>
      <c r="D474" s="29" t="s">
        <v>94</v>
      </c>
      <c r="E474" s="3" t="s">
        <v>2</v>
      </c>
    </row>
    <row r="475" spans="1:5" ht="24">
      <c r="A475" s="3" t="s">
        <v>98</v>
      </c>
      <c r="B475" s="4" t="s">
        <v>99</v>
      </c>
      <c r="C475" s="3" t="s">
        <v>66</v>
      </c>
      <c r="D475" s="29" t="s">
        <v>41</v>
      </c>
      <c r="E475" s="3" t="s">
        <v>2</v>
      </c>
    </row>
    <row r="476" spans="1:5" ht="48">
      <c r="A476" s="3" t="s">
        <v>100</v>
      </c>
      <c r="B476" s="4" t="s">
        <v>101</v>
      </c>
      <c r="C476" s="3" t="s">
        <v>34</v>
      </c>
      <c r="D476" s="29" t="s">
        <v>34</v>
      </c>
      <c r="E476" s="3" t="s">
        <v>233</v>
      </c>
    </row>
    <row r="477" spans="1:5" ht="12.75">
      <c r="A477" s="3" t="s">
        <v>103</v>
      </c>
      <c r="B477" s="4" t="s">
        <v>104</v>
      </c>
      <c r="C477" s="3" t="s">
        <v>105</v>
      </c>
      <c r="D477" s="29">
        <v>3.51</v>
      </c>
      <c r="E477" s="3" t="s">
        <v>2</v>
      </c>
    </row>
    <row r="478" spans="1:5" ht="12.75">
      <c r="A478" s="3" t="s">
        <v>106</v>
      </c>
      <c r="B478" s="4" t="s">
        <v>107</v>
      </c>
      <c r="C478" s="3" t="s">
        <v>105</v>
      </c>
      <c r="D478" s="29">
        <v>2.97</v>
      </c>
      <c r="E478" s="3" t="s">
        <v>2</v>
      </c>
    </row>
    <row r="479" spans="1:5" ht="12.75">
      <c r="A479" s="3" t="s">
        <v>108</v>
      </c>
      <c r="B479" s="4" t="s">
        <v>109</v>
      </c>
      <c r="C479" s="3" t="s">
        <v>110</v>
      </c>
      <c r="D479" s="29">
        <v>1.82</v>
      </c>
      <c r="E479" s="3" t="s">
        <v>2</v>
      </c>
    </row>
    <row r="480" spans="1:5" ht="12.75">
      <c r="A480" s="3" t="s">
        <v>112</v>
      </c>
      <c r="B480" s="4" t="s">
        <v>113</v>
      </c>
      <c r="C480" s="3" t="s">
        <v>110</v>
      </c>
      <c r="D480" s="29" t="s">
        <v>41</v>
      </c>
      <c r="E480" s="3" t="s">
        <v>2</v>
      </c>
    </row>
    <row r="481" spans="1:5" ht="12.75">
      <c r="A481" s="3" t="s">
        <v>114</v>
      </c>
      <c r="B481" s="4" t="s">
        <v>115</v>
      </c>
      <c r="C481" s="3" t="s">
        <v>110</v>
      </c>
      <c r="D481" s="29">
        <v>0.996</v>
      </c>
      <c r="E481" s="3" t="s">
        <v>2</v>
      </c>
    </row>
    <row r="482" spans="1:5" ht="12.75">
      <c r="A482" s="3" t="s">
        <v>2</v>
      </c>
      <c r="B482" s="4" t="s">
        <v>116</v>
      </c>
      <c r="C482" s="3" t="s">
        <v>110</v>
      </c>
      <c r="D482" s="29">
        <v>0.996</v>
      </c>
      <c r="E482" s="3" t="s">
        <v>2</v>
      </c>
    </row>
    <row r="483" spans="1:5" ht="12.75">
      <c r="A483" s="3" t="s">
        <v>2</v>
      </c>
      <c r="B483" s="4" t="s">
        <v>117</v>
      </c>
      <c r="C483" s="3" t="s">
        <v>110</v>
      </c>
      <c r="D483" s="29">
        <v>0</v>
      </c>
      <c r="E483" s="3" t="s">
        <v>2</v>
      </c>
    </row>
    <row r="484" spans="1:5" ht="12.75">
      <c r="A484" s="3" t="s">
        <v>118</v>
      </c>
      <c r="B484" s="4" t="s">
        <v>119</v>
      </c>
      <c r="C484" s="3" t="s">
        <v>120</v>
      </c>
      <c r="D484" s="29">
        <v>0</v>
      </c>
      <c r="E484" s="3" t="s">
        <v>2</v>
      </c>
    </row>
    <row r="485" spans="1:5" ht="24">
      <c r="A485" s="3" t="s">
        <v>121</v>
      </c>
      <c r="B485" s="4" t="s">
        <v>122</v>
      </c>
      <c r="C485" s="3" t="s">
        <v>123</v>
      </c>
      <c r="D485" s="29" t="s">
        <v>2</v>
      </c>
      <c r="E485" s="3" t="s">
        <v>2</v>
      </c>
    </row>
    <row r="486" spans="1:5" ht="12.75">
      <c r="A486" s="3" t="s">
        <v>124</v>
      </c>
      <c r="B486" s="4" t="s">
        <v>125</v>
      </c>
      <c r="C486" s="3" t="s">
        <v>123</v>
      </c>
      <c r="D486" s="29" t="s">
        <v>2</v>
      </c>
      <c r="E486" s="3" t="s">
        <v>2</v>
      </c>
    </row>
    <row r="487" spans="1:5" ht="12.75">
      <c r="A487" s="3" t="s">
        <v>126</v>
      </c>
      <c r="B487" s="4" t="s">
        <v>127</v>
      </c>
      <c r="C487" s="3" t="s">
        <v>128</v>
      </c>
      <c r="D487" s="29" t="s">
        <v>2</v>
      </c>
      <c r="E487" s="3" t="s">
        <v>2</v>
      </c>
    </row>
    <row r="488" spans="1:5" ht="12.75">
      <c r="A488" s="3" t="s">
        <v>129</v>
      </c>
      <c r="B488" s="4" t="s">
        <v>130</v>
      </c>
      <c r="C488" s="3" t="s">
        <v>128</v>
      </c>
      <c r="D488" s="29">
        <v>1</v>
      </c>
      <c r="E488" s="3" t="s">
        <v>2</v>
      </c>
    </row>
    <row r="489" spans="1:5" ht="12.75">
      <c r="A489" s="3" t="s">
        <v>2</v>
      </c>
      <c r="B489" s="4" t="s">
        <v>131</v>
      </c>
      <c r="C489" s="3" t="s">
        <v>128</v>
      </c>
      <c r="D489" s="29" t="s">
        <v>2</v>
      </c>
      <c r="E489" s="3" t="s">
        <v>2</v>
      </c>
    </row>
    <row r="490" spans="1:5" ht="12.75">
      <c r="A490" s="3" t="s">
        <v>2</v>
      </c>
      <c r="B490" s="4" t="s">
        <v>132</v>
      </c>
      <c r="C490" s="3" t="s">
        <v>128</v>
      </c>
      <c r="D490" s="29">
        <v>1</v>
      </c>
      <c r="E490" s="3" t="s">
        <v>2</v>
      </c>
    </row>
    <row r="491" spans="1:5" ht="12.75">
      <c r="A491" s="3" t="s">
        <v>133</v>
      </c>
      <c r="B491" s="4" t="s">
        <v>134</v>
      </c>
      <c r="C491" s="3" t="s">
        <v>128</v>
      </c>
      <c r="D491" s="29" t="s">
        <v>135</v>
      </c>
      <c r="E491" s="3" t="s">
        <v>2</v>
      </c>
    </row>
    <row r="492" spans="1:5" ht="12.75">
      <c r="A492" s="3" t="s">
        <v>136</v>
      </c>
      <c r="B492" s="4" t="s">
        <v>137</v>
      </c>
      <c r="C492" s="3" t="s">
        <v>138</v>
      </c>
      <c r="D492" s="29">
        <v>9</v>
      </c>
      <c r="E492" s="3" t="s">
        <v>2</v>
      </c>
    </row>
    <row r="493" spans="1:5" ht="24">
      <c r="A493" s="3" t="s">
        <v>139</v>
      </c>
      <c r="B493" s="4" t="s">
        <v>140</v>
      </c>
      <c r="C493" s="3" t="s">
        <v>141</v>
      </c>
      <c r="D493" s="29">
        <v>132.04</v>
      </c>
      <c r="E493" s="3"/>
    </row>
    <row r="494" spans="1:5" ht="24">
      <c r="A494" s="3" t="s">
        <v>143</v>
      </c>
      <c r="B494" s="4" t="s">
        <v>144</v>
      </c>
      <c r="C494" s="3" t="s">
        <v>145</v>
      </c>
      <c r="D494" s="29">
        <v>0.06</v>
      </c>
      <c r="E494" s="3"/>
    </row>
    <row r="495" spans="1:5" ht="25.5" customHeight="1">
      <c r="A495" s="3" t="s">
        <v>146</v>
      </c>
      <c r="B495" s="4" t="s">
        <v>147</v>
      </c>
      <c r="C495" s="3" t="s">
        <v>199</v>
      </c>
      <c r="D495" s="29">
        <v>0.04</v>
      </c>
      <c r="E495" s="3"/>
    </row>
    <row r="496" spans="1:5" ht="12.75">
      <c r="A496" s="3">
        <v>3</v>
      </c>
      <c r="B496" s="72" t="s">
        <v>149</v>
      </c>
      <c r="C496" s="73"/>
      <c r="D496" s="73"/>
      <c r="E496" s="74"/>
    </row>
    <row r="497" spans="1:5" ht="12.75">
      <c r="A497" s="3" t="s">
        <v>150</v>
      </c>
      <c r="B497" s="4" t="s">
        <v>151</v>
      </c>
      <c r="C497" s="3" t="s">
        <v>152</v>
      </c>
      <c r="D497" s="29" t="s">
        <v>153</v>
      </c>
      <c r="E497" s="3" t="s">
        <v>2</v>
      </c>
    </row>
    <row r="498" spans="1:5" ht="48">
      <c r="A498" s="3" t="s">
        <v>154</v>
      </c>
      <c r="B498" s="4" t="s">
        <v>155</v>
      </c>
      <c r="C498" s="3" t="s">
        <v>34</v>
      </c>
      <c r="D498" s="29" t="s">
        <v>34</v>
      </c>
      <c r="E498" s="3" t="s">
        <v>34</v>
      </c>
    </row>
    <row r="499" spans="1:5" ht="12.75">
      <c r="A499" s="3" t="s">
        <v>2</v>
      </c>
      <c r="B499" s="4" t="s">
        <v>156</v>
      </c>
      <c r="C499" s="3" t="s">
        <v>157</v>
      </c>
      <c r="D499" s="29" t="s">
        <v>153</v>
      </c>
      <c r="E499" s="3" t="s">
        <v>2</v>
      </c>
    </row>
    <row r="500" spans="1:5" ht="12.75">
      <c r="A500" s="3" t="s">
        <v>2</v>
      </c>
      <c r="B500" s="4" t="s">
        <v>158</v>
      </c>
      <c r="C500" s="3" t="s">
        <v>138</v>
      </c>
      <c r="D500" s="29" t="s">
        <v>153</v>
      </c>
      <c r="E500" s="3" t="s">
        <v>2</v>
      </c>
    </row>
    <row r="501" spans="1:5" ht="36">
      <c r="A501" s="3" t="s">
        <v>159</v>
      </c>
      <c r="B501" s="4" t="s">
        <v>160</v>
      </c>
      <c r="C501" s="3" t="s">
        <v>157</v>
      </c>
      <c r="D501" s="29" t="s">
        <v>153</v>
      </c>
      <c r="E501" s="3" t="s">
        <v>2</v>
      </c>
    </row>
    <row r="502" spans="1:5" ht="12.75">
      <c r="A502" s="3">
        <v>4</v>
      </c>
      <c r="B502" s="72" t="s">
        <v>161</v>
      </c>
      <c r="C502" s="73"/>
      <c r="D502" s="73"/>
      <c r="E502" s="74"/>
    </row>
    <row r="503" spans="1:5" ht="12.75">
      <c r="A503" s="3" t="s">
        <v>162</v>
      </c>
      <c r="B503" s="4" t="s">
        <v>163</v>
      </c>
      <c r="C503" s="3" t="s">
        <v>34</v>
      </c>
      <c r="D503" s="29" t="s">
        <v>164</v>
      </c>
      <c r="E503" s="3" t="s">
        <v>2</v>
      </c>
    </row>
    <row r="504" spans="1:5" ht="12.75">
      <c r="A504" s="3" t="s">
        <v>165</v>
      </c>
      <c r="B504" s="4" t="s">
        <v>166</v>
      </c>
      <c r="C504" s="3" t="s">
        <v>34</v>
      </c>
      <c r="D504" s="29" t="s">
        <v>164</v>
      </c>
      <c r="E504" s="3" t="s">
        <v>2</v>
      </c>
    </row>
    <row r="505" spans="1:5" ht="24">
      <c r="A505" s="3" t="s">
        <v>167</v>
      </c>
      <c r="B505" s="4" t="s">
        <v>168</v>
      </c>
      <c r="C505" s="3" t="s">
        <v>66</v>
      </c>
      <c r="D505" s="29" t="s">
        <v>164</v>
      </c>
      <c r="E505" s="3" t="s">
        <v>2</v>
      </c>
    </row>
    <row r="506" spans="1:5" ht="36">
      <c r="A506" s="3" t="s">
        <v>169</v>
      </c>
      <c r="B506" s="4" t="s">
        <v>170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 t="s">
        <v>171</v>
      </c>
      <c r="B507" s="4" t="s">
        <v>172</v>
      </c>
      <c r="C507" s="3" t="s">
        <v>34</v>
      </c>
      <c r="D507" s="29" t="s">
        <v>34</v>
      </c>
      <c r="E507" s="3" t="s">
        <v>2</v>
      </c>
    </row>
    <row r="508" spans="1:5" ht="12.75">
      <c r="A508" s="3">
        <v>5</v>
      </c>
      <c r="B508" s="72" t="s">
        <v>173</v>
      </c>
      <c r="C508" s="73"/>
      <c r="D508" s="73"/>
      <c r="E508" s="74"/>
    </row>
    <row r="509" spans="1:5" ht="24">
      <c r="A509" s="3" t="s">
        <v>174</v>
      </c>
      <c r="B509" s="4" t="s">
        <v>175</v>
      </c>
      <c r="C509" s="3" t="s">
        <v>128</v>
      </c>
      <c r="D509" s="29" t="s">
        <v>153</v>
      </c>
      <c r="E509" s="3" t="s">
        <v>2</v>
      </c>
    </row>
    <row r="510" spans="1:5" ht="12.75">
      <c r="A510" s="3" t="s">
        <v>176</v>
      </c>
      <c r="B510" s="4" t="s">
        <v>177</v>
      </c>
      <c r="C510" s="3" t="s">
        <v>128</v>
      </c>
      <c r="D510" s="29" t="s">
        <v>178</v>
      </c>
      <c r="E510" s="3" t="s">
        <v>2</v>
      </c>
    </row>
    <row r="511" spans="1:5" ht="24">
      <c r="A511" s="3" t="s">
        <v>179</v>
      </c>
      <c r="B511" s="4" t="s">
        <v>180</v>
      </c>
      <c r="C511" s="3" t="s">
        <v>128</v>
      </c>
      <c r="D511" s="29" t="s">
        <v>178</v>
      </c>
      <c r="E511" s="3" t="s">
        <v>2</v>
      </c>
    </row>
    <row r="512" spans="1:5" ht="12.75" customHeight="1">
      <c r="A512" s="3" t="s">
        <v>181</v>
      </c>
      <c r="B512" s="4" t="s">
        <v>182</v>
      </c>
      <c r="C512" s="3" t="s">
        <v>34</v>
      </c>
      <c r="D512" s="29" t="s">
        <v>178</v>
      </c>
      <c r="E512" s="3" t="s">
        <v>2</v>
      </c>
    </row>
    <row r="513" spans="1:5" ht="12.75">
      <c r="A513" s="3">
        <v>6</v>
      </c>
      <c r="B513" s="72" t="s">
        <v>183</v>
      </c>
      <c r="C513" s="73"/>
      <c r="D513" s="73"/>
      <c r="E513" s="74"/>
    </row>
    <row r="514" spans="1:5" ht="24.75" customHeight="1">
      <c r="A514" s="3" t="s">
        <v>2</v>
      </c>
      <c r="B514" s="3" t="s">
        <v>34</v>
      </c>
      <c r="C514" s="3" t="s">
        <v>34</v>
      </c>
      <c r="D514" s="29" t="s">
        <v>184</v>
      </c>
      <c r="E514" s="3" t="s">
        <v>2</v>
      </c>
    </row>
    <row r="515" spans="1:5" ht="12.75">
      <c r="A515" s="3">
        <v>7</v>
      </c>
      <c r="B515" s="72" t="s">
        <v>185</v>
      </c>
      <c r="C515" s="73"/>
      <c r="D515" s="73"/>
      <c r="E515" s="74"/>
    </row>
    <row r="516" spans="1:5" ht="12.75">
      <c r="A516" s="3" t="s">
        <v>186</v>
      </c>
      <c r="B516" s="4" t="s">
        <v>187</v>
      </c>
      <c r="C516" s="3" t="s">
        <v>34</v>
      </c>
      <c r="D516" s="29" t="s">
        <v>34</v>
      </c>
      <c r="E516" s="3" t="s">
        <v>2</v>
      </c>
    </row>
    <row r="517" spans="1:5" ht="24">
      <c r="A517" s="3" t="s">
        <v>188</v>
      </c>
      <c r="B517" s="4" t="s">
        <v>189</v>
      </c>
      <c r="C517" s="3" t="s">
        <v>34</v>
      </c>
      <c r="D517" s="29" t="s">
        <v>34</v>
      </c>
      <c r="E517" s="3" t="s">
        <v>2</v>
      </c>
    </row>
    <row r="518" spans="1:5" ht="48">
      <c r="A518" s="3" t="s">
        <v>190</v>
      </c>
      <c r="B518" s="4" t="s">
        <v>191</v>
      </c>
      <c r="C518" s="3" t="s">
        <v>34</v>
      </c>
      <c r="D518" s="29" t="s">
        <v>34</v>
      </c>
      <c r="E518" s="3" t="s">
        <v>2</v>
      </c>
    </row>
    <row r="519" spans="1:5" ht="24">
      <c r="A519" s="3" t="s">
        <v>192</v>
      </c>
      <c r="B519" s="3" t="s">
        <v>193</v>
      </c>
      <c r="C519" s="3" t="s">
        <v>34</v>
      </c>
      <c r="D519" s="29" t="s">
        <v>34</v>
      </c>
      <c r="E519" s="3" t="s">
        <v>2</v>
      </c>
    </row>
  </sheetData>
  <sheetProtection/>
  <mergeCells count="57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222:E222"/>
    <mergeCell ref="B251:E251"/>
    <mergeCell ref="B295:E295"/>
    <mergeCell ref="B301:E301"/>
    <mergeCell ref="B307:E307"/>
    <mergeCell ref="B312:E312"/>
    <mergeCell ref="B452:E452"/>
    <mergeCell ref="B314:E314"/>
    <mergeCell ref="C320:E320"/>
    <mergeCell ref="B323:E323"/>
    <mergeCell ref="B352:E352"/>
    <mergeCell ref="B396:E396"/>
    <mergeCell ref="B402:E402"/>
    <mergeCell ref="B496:E496"/>
    <mergeCell ref="B502:E502"/>
    <mergeCell ref="B508:E508"/>
    <mergeCell ref="B513:E513"/>
    <mergeCell ref="B515:E515"/>
    <mergeCell ref="B408:E408"/>
    <mergeCell ref="B413:E413"/>
    <mergeCell ref="B415:E415"/>
    <mergeCell ref="C420:E420"/>
    <mergeCell ref="B423:E423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9" max="4" man="1"/>
    <brk id="419" max="4" man="1"/>
  </rowBreaks>
  <colBreaks count="1" manualBreakCount="1">
    <brk id="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9"/>
  <sheetViews>
    <sheetView view="pageBreakPreview" zoomScaleSheetLayoutView="100" zoomScalePageLayoutView="0" workbookViewId="0" topLeftCell="A491">
      <selection activeCell="D498" sqref="D498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25.5" customHeight="1">
      <c r="A5" s="67" t="s">
        <v>302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295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305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310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1884.71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1884.71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2730.99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872.59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34">
        <v>872.59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155.42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5.61433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325.75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52">
        <v>6.64043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49.06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1.59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1208.38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27.35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218.54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23.22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53.57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1.17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0.66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0.66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132.34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48">
        <v>0.04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0.03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306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38/16 от 09.10.2020 г. Срок действия тарифа с 1 января по 30 июня 2021г. включительно. 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v>1884.71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1884.71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202</v>
      </c>
      <c r="E152" s="3" t="s">
        <v>2</v>
      </c>
    </row>
    <row r="153" spans="1:5" ht="12.75" hidden="1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988.19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114.04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114.04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20.27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5.62694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124.32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6.4113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19.9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0.597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351.1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27.35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218.54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23.22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53.57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0.15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0.094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0.094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131.98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0.13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0.08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307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311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1939.37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1939.37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268.95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8.93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6.94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1.29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0.61</v>
      </c>
      <c r="E263" s="3" t="s">
        <v>2</v>
      </c>
    </row>
    <row r="264" spans="1:5" ht="12.75">
      <c r="A264" s="3" t="s">
        <v>2</v>
      </c>
      <c r="B264" s="4" t="s">
        <v>296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0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27.35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195.55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25.92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0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10.59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>
        <v>0</v>
      </c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>
        <v>0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>
        <v>0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>
        <v>0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>
        <v>0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>
        <v>0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1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20" spans="1:5" ht="12.75">
      <c r="A320" s="3" t="s">
        <v>2</v>
      </c>
      <c r="B320" s="17" t="s">
        <v>24</v>
      </c>
      <c r="C320" s="89" t="s">
        <v>308</v>
      </c>
      <c r="D320" s="90"/>
      <c r="E320" s="91"/>
    </row>
    <row r="321" spans="1:5" ht="12.75">
      <c r="A321" s="3" t="s">
        <v>2</v>
      </c>
      <c r="B321" s="4" t="s">
        <v>2</v>
      </c>
      <c r="C321" s="3" t="s">
        <v>2</v>
      </c>
      <c r="D321" s="29" t="s">
        <v>2</v>
      </c>
      <c r="E321" s="3" t="s">
        <v>2</v>
      </c>
    </row>
    <row r="322" spans="1:5" ht="24">
      <c r="A322" s="3" t="s">
        <v>26</v>
      </c>
      <c r="B322" s="3" t="s">
        <v>27</v>
      </c>
      <c r="C322" s="3" t="s">
        <v>28</v>
      </c>
      <c r="D322" s="29" t="s">
        <v>29</v>
      </c>
      <c r="E322" s="3" t="s">
        <v>30</v>
      </c>
    </row>
    <row r="323" spans="1:5" ht="12.75">
      <c r="A323" s="3">
        <v>1</v>
      </c>
      <c r="B323" s="72" t="s">
        <v>31</v>
      </c>
      <c r="C323" s="73"/>
      <c r="D323" s="73"/>
      <c r="E323" s="74"/>
    </row>
    <row r="324" spans="1:5" ht="72">
      <c r="A324" s="3" t="s">
        <v>32</v>
      </c>
      <c r="B324" s="4" t="s">
        <v>33</v>
      </c>
      <c r="C324" s="3" t="s">
        <v>34</v>
      </c>
      <c r="D324" s="29" t="s">
        <v>34</v>
      </c>
      <c r="E324" s="11" t="str">
        <f>E23</f>
        <v>Решение РСТ Нижегородской обл.,№ 38/16 от 09.10.2020 г. Срок действия тарифа с 1 января по 30 июня 2021г. включительно. </v>
      </c>
    </row>
    <row r="325" spans="1:5" ht="120" customHeight="1" hidden="1">
      <c r="A325" s="3" t="s">
        <v>2</v>
      </c>
      <c r="B325" s="4" t="s">
        <v>36</v>
      </c>
      <c r="C325" s="3" t="s">
        <v>34</v>
      </c>
      <c r="D325" s="29" t="s">
        <v>34</v>
      </c>
      <c r="E325" s="53">
        <f>E124</f>
        <v>0</v>
      </c>
    </row>
    <row r="326" spans="1:5" ht="12.75">
      <c r="A326" s="3" t="s">
        <v>2</v>
      </c>
      <c r="B326" s="4" t="s">
        <v>37</v>
      </c>
      <c r="C326" s="3" t="s">
        <v>2</v>
      </c>
      <c r="D326" s="30" t="s">
        <v>2</v>
      </c>
      <c r="E326" s="8"/>
    </row>
    <row r="327" spans="1:5" ht="12.75">
      <c r="A327" s="3" t="s">
        <v>2</v>
      </c>
      <c r="B327" s="4" t="s">
        <v>38</v>
      </c>
      <c r="C327" s="3" t="s">
        <v>39</v>
      </c>
      <c r="D327" s="31">
        <f>D226</f>
        <v>1939.37</v>
      </c>
      <c r="E327" s="8"/>
    </row>
    <row r="328" spans="1:5" ht="24" customHeight="1" hidden="1">
      <c r="A328" s="3" t="s">
        <v>2</v>
      </c>
      <c r="B328" s="4" t="s">
        <v>40</v>
      </c>
      <c r="C328" s="3" t="s">
        <v>2</v>
      </c>
      <c r="D328" s="30" t="s">
        <v>41</v>
      </c>
      <c r="E328" s="8"/>
    </row>
    <row r="329" spans="1:5" ht="24" customHeight="1" hidden="1">
      <c r="A329" s="3" t="s">
        <v>2</v>
      </c>
      <c r="B329" s="4" t="s">
        <v>42</v>
      </c>
      <c r="C329" s="3" t="s">
        <v>39</v>
      </c>
      <c r="D329" s="30" t="s">
        <v>41</v>
      </c>
      <c r="E329" s="8"/>
    </row>
    <row r="330" spans="1:5" ht="24" hidden="1">
      <c r="A330" s="3" t="s">
        <v>2</v>
      </c>
      <c r="B330" s="4" t="s">
        <v>43</v>
      </c>
      <c r="C330" s="3" t="s">
        <v>44</v>
      </c>
      <c r="D330" s="30" t="s">
        <v>2</v>
      </c>
      <c r="E330" s="8"/>
    </row>
    <row r="331" spans="1:5" ht="12.75">
      <c r="A331" s="3" t="s">
        <v>2</v>
      </c>
      <c r="B331" s="4" t="s">
        <v>45</v>
      </c>
      <c r="C331" s="3" t="s">
        <v>2</v>
      </c>
      <c r="D331" s="30" t="s">
        <v>2</v>
      </c>
      <c r="E331" s="8"/>
    </row>
    <row r="332" spans="1:5" ht="12.75">
      <c r="A332" s="3" t="s">
        <v>2</v>
      </c>
      <c r="B332" s="4" t="s">
        <v>38</v>
      </c>
      <c r="C332" s="3" t="s">
        <v>39</v>
      </c>
      <c r="D332" s="31">
        <f>D327</f>
        <v>1939.37</v>
      </c>
      <c r="E332" s="8"/>
    </row>
    <row r="333" spans="1:5" ht="24" customHeight="1" hidden="1">
      <c r="A333" s="3" t="s">
        <v>2</v>
      </c>
      <c r="B333" s="4" t="s">
        <v>40</v>
      </c>
      <c r="C333" s="3" t="s">
        <v>2</v>
      </c>
      <c r="D333" s="30" t="s">
        <v>41</v>
      </c>
      <c r="E333" s="8"/>
    </row>
    <row r="334" spans="1:5" ht="24" customHeight="1" hidden="1">
      <c r="A334" s="3" t="s">
        <v>2</v>
      </c>
      <c r="B334" s="4" t="s">
        <v>42</v>
      </c>
      <c r="C334" s="3" t="s">
        <v>39</v>
      </c>
      <c r="D334" s="30" t="s">
        <v>41</v>
      </c>
      <c r="E334" s="8"/>
    </row>
    <row r="335" spans="1:5" ht="36" customHeight="1" hidden="1">
      <c r="A335" s="3" t="s">
        <v>2</v>
      </c>
      <c r="B335" s="4" t="s">
        <v>43</v>
      </c>
      <c r="C335" s="3" t="s">
        <v>44</v>
      </c>
      <c r="D335" s="30" t="s">
        <v>41</v>
      </c>
      <c r="E335" s="8"/>
    </row>
    <row r="336" spans="1:5" ht="24" hidden="1">
      <c r="A336" s="3" t="s">
        <v>2</v>
      </c>
      <c r="B336" s="4" t="s">
        <v>46</v>
      </c>
      <c r="C336" s="3" t="s">
        <v>34</v>
      </c>
      <c r="D336" s="30" t="s">
        <v>47</v>
      </c>
      <c r="E336" s="8"/>
    </row>
    <row r="337" spans="1:5" ht="24" customHeight="1" hidden="1">
      <c r="A337" s="3" t="s">
        <v>2</v>
      </c>
      <c r="B337" s="4" t="s">
        <v>37</v>
      </c>
      <c r="C337" s="3" t="s">
        <v>2</v>
      </c>
      <c r="D337" s="30" t="s">
        <v>47</v>
      </c>
      <c r="E337" s="8"/>
    </row>
    <row r="338" spans="1:5" ht="24" customHeight="1" hidden="1">
      <c r="A338" s="3" t="s">
        <v>2</v>
      </c>
      <c r="B338" s="4" t="s">
        <v>38</v>
      </c>
      <c r="C338" s="3" t="s">
        <v>39</v>
      </c>
      <c r="D338" s="30" t="s">
        <v>47</v>
      </c>
      <c r="E338" s="8"/>
    </row>
    <row r="339" spans="1:5" ht="24" customHeight="1" hidden="1">
      <c r="A339" s="3" t="s">
        <v>2</v>
      </c>
      <c r="B339" s="4" t="s">
        <v>40</v>
      </c>
      <c r="C339" s="3" t="s">
        <v>2</v>
      </c>
      <c r="D339" s="30" t="s">
        <v>47</v>
      </c>
      <c r="E339" s="8"/>
    </row>
    <row r="340" spans="1:5" ht="24" customHeight="1" hidden="1">
      <c r="A340" s="3" t="s">
        <v>2</v>
      </c>
      <c r="B340" s="4" t="s">
        <v>42</v>
      </c>
      <c r="C340" s="3" t="s">
        <v>39</v>
      </c>
      <c r="D340" s="30" t="s">
        <v>47</v>
      </c>
      <c r="E340" s="8"/>
    </row>
    <row r="341" spans="1:5" ht="36" customHeight="1" hidden="1">
      <c r="A341" s="3" t="s">
        <v>2</v>
      </c>
      <c r="B341" s="4" t="s">
        <v>43</v>
      </c>
      <c r="C341" s="3" t="s">
        <v>44</v>
      </c>
      <c r="D341" s="30" t="s">
        <v>47</v>
      </c>
      <c r="E341" s="8"/>
    </row>
    <row r="342" spans="1:5" ht="36" customHeight="1" hidden="1">
      <c r="A342" s="3" t="s">
        <v>2</v>
      </c>
      <c r="B342" s="4" t="s">
        <v>45</v>
      </c>
      <c r="C342" s="3" t="s">
        <v>2</v>
      </c>
      <c r="D342" s="30" t="s">
        <v>47</v>
      </c>
      <c r="E342" s="8"/>
    </row>
    <row r="343" spans="1:5" ht="24" customHeight="1" hidden="1">
      <c r="A343" s="3" t="s">
        <v>2</v>
      </c>
      <c r="B343" s="4" t="s">
        <v>38</v>
      </c>
      <c r="C343" s="3" t="s">
        <v>39</v>
      </c>
      <c r="D343" s="30" t="s">
        <v>47</v>
      </c>
      <c r="E343" s="8"/>
    </row>
    <row r="344" spans="1:5" ht="24" customHeight="1" hidden="1">
      <c r="A344" s="3" t="s">
        <v>2</v>
      </c>
      <c r="B344" s="4" t="s">
        <v>40</v>
      </c>
      <c r="C344" s="3" t="s">
        <v>2</v>
      </c>
      <c r="D344" s="30" t="s">
        <v>47</v>
      </c>
      <c r="E344" s="8"/>
    </row>
    <row r="345" spans="1:5" ht="24" customHeight="1" hidden="1">
      <c r="A345" s="3" t="s">
        <v>2</v>
      </c>
      <c r="B345" s="4" t="s">
        <v>42</v>
      </c>
      <c r="C345" s="3" t="s">
        <v>39</v>
      </c>
      <c r="D345" s="30" t="s">
        <v>47</v>
      </c>
      <c r="E345" s="8"/>
    </row>
    <row r="346" spans="1:5" ht="36" customHeight="1" hidden="1">
      <c r="A346" s="3" t="s">
        <v>2</v>
      </c>
      <c r="B346" s="4" t="s">
        <v>43</v>
      </c>
      <c r="C346" s="3" t="s">
        <v>44</v>
      </c>
      <c r="D346" s="30" t="s">
        <v>47</v>
      </c>
      <c r="E346" s="8"/>
    </row>
    <row r="347" spans="1:5" ht="108" customHeight="1" hidden="1">
      <c r="A347" s="3" t="s">
        <v>48</v>
      </c>
      <c r="B347" s="4" t="s">
        <v>49</v>
      </c>
      <c r="C347" s="3" t="s">
        <v>50</v>
      </c>
      <c r="D347" s="30" t="s">
        <v>47</v>
      </c>
      <c r="E347" s="8"/>
    </row>
    <row r="348" spans="1:5" ht="132" customHeight="1" hidden="1">
      <c r="A348" s="3" t="s">
        <v>51</v>
      </c>
      <c r="B348" s="4" t="s">
        <v>52</v>
      </c>
      <c r="C348" s="3" t="s">
        <v>39</v>
      </c>
      <c r="D348" s="30" t="s">
        <v>47</v>
      </c>
      <c r="E348" s="8"/>
    </row>
    <row r="349" spans="1:5" ht="144" customHeight="1" hidden="1">
      <c r="A349" s="3" t="s">
        <v>53</v>
      </c>
      <c r="B349" s="4" t="s">
        <v>54</v>
      </c>
      <c r="C349" s="3" t="s">
        <v>50</v>
      </c>
      <c r="D349" s="30" t="s">
        <v>47</v>
      </c>
      <c r="E349" s="8"/>
    </row>
    <row r="350" spans="1:5" ht="204" customHeight="1" hidden="1">
      <c r="A350" s="3" t="s">
        <v>55</v>
      </c>
      <c r="B350" s="4" t="s">
        <v>56</v>
      </c>
      <c r="C350" s="3" t="s">
        <v>57</v>
      </c>
      <c r="D350" s="30" t="s">
        <v>47</v>
      </c>
      <c r="E350" s="8"/>
    </row>
    <row r="351" spans="1:5" ht="23.25" customHeight="1" hidden="1">
      <c r="A351" s="3" t="s">
        <v>58</v>
      </c>
      <c r="B351" s="4" t="s">
        <v>59</v>
      </c>
      <c r="C351" s="3" t="s">
        <v>57</v>
      </c>
      <c r="D351" s="30" t="s">
        <v>47</v>
      </c>
      <c r="E351" s="13" t="s">
        <v>2</v>
      </c>
    </row>
    <row r="352" spans="1:5" ht="12.75">
      <c r="A352" s="3">
        <v>2</v>
      </c>
      <c r="B352" s="72" t="s">
        <v>60</v>
      </c>
      <c r="C352" s="73"/>
      <c r="D352" s="73"/>
      <c r="E352" s="71"/>
    </row>
    <row r="353" spans="1:5" ht="36">
      <c r="A353" s="3" t="s">
        <v>61</v>
      </c>
      <c r="B353" s="4" t="s">
        <v>62</v>
      </c>
      <c r="C353" s="3" t="s">
        <v>34</v>
      </c>
      <c r="D353" s="29" t="s">
        <v>202</v>
      </c>
      <c r="E353" s="3" t="s">
        <v>2</v>
      </c>
    </row>
    <row r="354" spans="1:5" ht="12.75">
      <c r="A354" s="3" t="s">
        <v>64</v>
      </c>
      <c r="B354" s="4" t="s">
        <v>65</v>
      </c>
      <c r="C354" s="6" t="s">
        <v>66</v>
      </c>
      <c r="D354" s="32" t="s">
        <v>67</v>
      </c>
      <c r="E354" s="6" t="s">
        <v>2</v>
      </c>
    </row>
    <row r="355" spans="1:5" ht="24">
      <c r="A355" s="3" t="s">
        <v>68</v>
      </c>
      <c r="B355" s="14" t="s">
        <v>69</v>
      </c>
      <c r="C355" s="13" t="s">
        <v>66</v>
      </c>
      <c r="D355" s="34">
        <v>1498.3</v>
      </c>
      <c r="E355" s="13" t="s">
        <v>2</v>
      </c>
    </row>
    <row r="356" spans="1:5" ht="12.75">
      <c r="A356" s="3" t="s">
        <v>2</v>
      </c>
      <c r="B356" s="14" t="s">
        <v>70</v>
      </c>
      <c r="C356" s="13" t="s">
        <v>66</v>
      </c>
      <c r="D356" s="34"/>
      <c r="E356" s="13" t="s">
        <v>2</v>
      </c>
    </row>
    <row r="357" spans="1:5" ht="24">
      <c r="A357" s="3" t="s">
        <v>2</v>
      </c>
      <c r="B357" s="14" t="s">
        <v>71</v>
      </c>
      <c r="C357" s="13" t="s">
        <v>66</v>
      </c>
      <c r="D357" s="47">
        <v>600.08</v>
      </c>
      <c r="E357" s="13" t="s">
        <v>2</v>
      </c>
    </row>
    <row r="358" spans="1:5" ht="12.75">
      <c r="A358" s="3" t="s">
        <v>2</v>
      </c>
      <c r="B358" s="4" t="s">
        <v>76</v>
      </c>
      <c r="C358" s="3" t="s">
        <v>66</v>
      </c>
      <c r="D358" s="48">
        <v>600.08</v>
      </c>
      <c r="E358" s="3" t="s">
        <v>2</v>
      </c>
    </row>
    <row r="359" spans="1:5" ht="12.75">
      <c r="A359" s="3" t="s">
        <v>2</v>
      </c>
      <c r="B359" s="4" t="s">
        <v>73</v>
      </c>
      <c r="C359" s="3" t="s">
        <v>77</v>
      </c>
      <c r="D359" s="29">
        <v>114.52</v>
      </c>
      <c r="E359" s="3" t="s">
        <v>2</v>
      </c>
    </row>
    <row r="360" spans="1:5" ht="12.75">
      <c r="A360" s="3" t="s">
        <v>2</v>
      </c>
      <c r="B360" s="4" t="s">
        <v>78</v>
      </c>
      <c r="C360" s="3" t="s">
        <v>79</v>
      </c>
      <c r="D360" s="29">
        <v>5.23986</v>
      </c>
      <c r="E360" s="3" t="s">
        <v>2</v>
      </c>
    </row>
    <row r="361" spans="1:5" ht="24">
      <c r="A361" s="3" t="s">
        <v>2</v>
      </c>
      <c r="B361" s="4" t="s">
        <v>200</v>
      </c>
      <c r="C361" s="3" t="s">
        <v>66</v>
      </c>
      <c r="D361" s="29">
        <v>279.2</v>
      </c>
      <c r="E361" s="3" t="s">
        <v>2</v>
      </c>
    </row>
    <row r="362" spans="1:5" ht="12.75">
      <c r="A362" s="3" t="s">
        <v>2</v>
      </c>
      <c r="B362" s="4" t="s">
        <v>80</v>
      </c>
      <c r="C362" s="3" t="s">
        <v>81</v>
      </c>
      <c r="D362" s="50">
        <v>6.7173</v>
      </c>
      <c r="E362" s="3" t="s">
        <v>2</v>
      </c>
    </row>
    <row r="363" spans="1:5" ht="12.75">
      <c r="A363" s="3" t="s">
        <v>2</v>
      </c>
      <c r="B363" s="4" t="s">
        <v>82</v>
      </c>
      <c r="C363" s="3" t="s">
        <v>83</v>
      </c>
      <c r="D363" s="29">
        <v>41.56</v>
      </c>
      <c r="E363" s="3" t="s">
        <v>2</v>
      </c>
    </row>
    <row r="364" spans="1:5" ht="24">
      <c r="A364" s="3" t="s">
        <v>2</v>
      </c>
      <c r="B364" s="4" t="s">
        <v>84</v>
      </c>
      <c r="C364" s="3" t="s">
        <v>66</v>
      </c>
      <c r="D364" s="29">
        <v>0.86</v>
      </c>
      <c r="E364" s="3" t="s">
        <v>2</v>
      </c>
    </row>
    <row r="365" spans="1:5" ht="12.75">
      <c r="A365" s="3" t="s">
        <v>2</v>
      </c>
      <c r="B365" s="4" t="s">
        <v>296</v>
      </c>
      <c r="C365" s="3" t="s">
        <v>66</v>
      </c>
      <c r="D365" s="29">
        <v>0</v>
      </c>
      <c r="E365" s="3" t="s">
        <v>2</v>
      </c>
    </row>
    <row r="366" spans="1:5" ht="24">
      <c r="A366" s="3" t="s">
        <v>2</v>
      </c>
      <c r="B366" s="4" t="s">
        <v>86</v>
      </c>
      <c r="C366" s="3" t="s">
        <v>66</v>
      </c>
      <c r="D366" s="29">
        <v>0</v>
      </c>
      <c r="E366" s="3" t="s">
        <v>2</v>
      </c>
    </row>
    <row r="367" spans="1:5" ht="24">
      <c r="A367" s="3" t="s">
        <v>2</v>
      </c>
      <c r="B367" s="4" t="s">
        <v>87</v>
      </c>
      <c r="C367" s="3" t="s">
        <v>66</v>
      </c>
      <c r="D367" s="29">
        <v>81.14</v>
      </c>
      <c r="E367" s="3" t="s">
        <v>2</v>
      </c>
    </row>
    <row r="368" spans="1:5" ht="24">
      <c r="A368" s="3" t="s">
        <v>2</v>
      </c>
      <c r="B368" s="4" t="s">
        <v>88</v>
      </c>
      <c r="C368" s="3" t="s">
        <v>66</v>
      </c>
      <c r="D368" s="29">
        <v>216.9</v>
      </c>
      <c r="E368" s="3" t="s">
        <v>2</v>
      </c>
    </row>
    <row r="369" spans="1:5" ht="24">
      <c r="A369" s="3" t="s">
        <v>2</v>
      </c>
      <c r="B369" s="4" t="s">
        <v>89</v>
      </c>
      <c r="C369" s="3" t="s">
        <v>66</v>
      </c>
      <c r="D369" s="29">
        <v>117.9</v>
      </c>
      <c r="E369" s="3" t="s">
        <v>2</v>
      </c>
    </row>
    <row r="370" spans="1:5" ht="24">
      <c r="A370" s="3" t="s">
        <v>2</v>
      </c>
      <c r="B370" s="4" t="s">
        <v>90</v>
      </c>
      <c r="C370" s="3" t="s">
        <v>66</v>
      </c>
      <c r="D370" s="29">
        <v>0</v>
      </c>
      <c r="E370" s="3" t="s">
        <v>2</v>
      </c>
    </row>
    <row r="371" spans="1:5" ht="36">
      <c r="A371" s="3" t="s">
        <v>2</v>
      </c>
      <c r="B371" s="4" t="s">
        <v>91</v>
      </c>
      <c r="C371" s="3" t="s">
        <v>66</v>
      </c>
      <c r="D371" s="29">
        <v>202.13</v>
      </c>
      <c r="E371" s="3" t="s">
        <v>2</v>
      </c>
    </row>
    <row r="372" spans="1:5" ht="24">
      <c r="A372" s="3" t="s">
        <v>92</v>
      </c>
      <c r="B372" s="4" t="s">
        <v>93</v>
      </c>
      <c r="C372" s="3" t="s">
        <v>66</v>
      </c>
      <c r="D372" s="29" t="s">
        <v>94</v>
      </c>
      <c r="E372" s="3" t="s">
        <v>2</v>
      </c>
    </row>
    <row r="373" spans="1:5" ht="12.75">
      <c r="A373" s="3" t="s">
        <v>95</v>
      </c>
      <c r="B373" s="4" t="s">
        <v>96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2</v>
      </c>
      <c r="B374" s="4" t="s">
        <v>97</v>
      </c>
      <c r="C374" s="3" t="s">
        <v>66</v>
      </c>
      <c r="D374" s="29" t="s">
        <v>94</v>
      </c>
      <c r="E374" s="3" t="s">
        <v>2</v>
      </c>
    </row>
    <row r="375" spans="1:5" ht="24">
      <c r="A375" s="3" t="s">
        <v>98</v>
      </c>
      <c r="B375" s="4" t="s">
        <v>99</v>
      </c>
      <c r="C375" s="3" t="s">
        <v>66</v>
      </c>
      <c r="D375" s="29" t="s">
        <v>41</v>
      </c>
      <c r="E375" s="3" t="s">
        <v>2</v>
      </c>
    </row>
    <row r="376" spans="1:5" ht="48">
      <c r="A376" s="3" t="s">
        <v>100</v>
      </c>
      <c r="B376" s="4" t="s">
        <v>101</v>
      </c>
      <c r="C376" s="3" t="s">
        <v>34</v>
      </c>
      <c r="D376" s="29" t="s">
        <v>34</v>
      </c>
      <c r="E376" s="3" t="s">
        <v>253</v>
      </c>
    </row>
    <row r="377" spans="1:5" ht="12.75">
      <c r="A377" s="3" t="s">
        <v>103</v>
      </c>
      <c r="B377" s="4" t="s">
        <v>104</v>
      </c>
      <c r="C377" s="3" t="s">
        <v>105</v>
      </c>
      <c r="D377" s="29">
        <v>3.51</v>
      </c>
      <c r="E377" s="3" t="s">
        <v>2</v>
      </c>
    </row>
    <row r="378" spans="1:5" ht="12.75">
      <c r="A378" s="3" t="s">
        <v>106</v>
      </c>
      <c r="B378" s="4" t="s">
        <v>107</v>
      </c>
      <c r="C378" s="3" t="s">
        <v>105</v>
      </c>
      <c r="D378" s="29">
        <v>2.97</v>
      </c>
      <c r="E378" s="3" t="s">
        <v>2</v>
      </c>
    </row>
    <row r="379" spans="1:5" ht="12.75">
      <c r="A379" s="3" t="s">
        <v>108</v>
      </c>
      <c r="B379" s="4" t="s">
        <v>109</v>
      </c>
      <c r="C379" s="3" t="s">
        <v>110</v>
      </c>
      <c r="D379" s="29">
        <v>0.87</v>
      </c>
      <c r="E379" s="3" t="s">
        <v>2</v>
      </c>
    </row>
    <row r="380" spans="1:5" ht="12.75">
      <c r="A380" s="3" t="s">
        <v>112</v>
      </c>
      <c r="B380" s="4" t="s">
        <v>113</v>
      </c>
      <c r="C380" s="3" t="s">
        <v>110</v>
      </c>
      <c r="D380" s="29">
        <v>0</v>
      </c>
      <c r="E380" s="3" t="s">
        <v>2</v>
      </c>
    </row>
    <row r="381" spans="1:5" ht="12.75">
      <c r="A381" s="3" t="s">
        <v>114</v>
      </c>
      <c r="B381" s="4" t="s">
        <v>115</v>
      </c>
      <c r="C381" s="3" t="s">
        <v>110</v>
      </c>
      <c r="D381" s="29">
        <v>0.42</v>
      </c>
      <c r="E381" s="3" t="s">
        <v>2</v>
      </c>
    </row>
    <row r="382" spans="1:5" ht="12.75">
      <c r="A382" s="3" t="s">
        <v>2</v>
      </c>
      <c r="B382" s="4" t="s">
        <v>116</v>
      </c>
      <c r="C382" s="3" t="s">
        <v>110</v>
      </c>
      <c r="D382" s="29">
        <v>0.42</v>
      </c>
      <c r="E382" s="3" t="s">
        <v>2</v>
      </c>
    </row>
    <row r="383" spans="1:5" ht="12.75">
      <c r="A383" s="3" t="s">
        <v>2</v>
      </c>
      <c r="B383" s="4" t="s">
        <v>117</v>
      </c>
      <c r="C383" s="3" t="s">
        <v>110</v>
      </c>
      <c r="D383" s="29">
        <v>0</v>
      </c>
      <c r="E383" s="3" t="s">
        <v>2</v>
      </c>
    </row>
    <row r="384" spans="1:5" ht="12.75">
      <c r="A384" s="3" t="s">
        <v>118</v>
      </c>
      <c r="B384" s="4" t="s">
        <v>119</v>
      </c>
      <c r="C384" s="3" t="s">
        <v>120</v>
      </c>
      <c r="D384" s="29">
        <v>0</v>
      </c>
      <c r="E384" s="3" t="s">
        <v>2</v>
      </c>
    </row>
    <row r="385" spans="1:5" ht="24">
      <c r="A385" s="3" t="s">
        <v>121</v>
      </c>
      <c r="B385" s="4" t="s">
        <v>122</v>
      </c>
      <c r="C385" s="3" t="s">
        <v>123</v>
      </c>
      <c r="D385" s="29"/>
      <c r="E385" s="3" t="s">
        <v>2</v>
      </c>
    </row>
    <row r="386" spans="1:5" ht="12.75">
      <c r="A386" s="3" t="s">
        <v>124</v>
      </c>
      <c r="B386" s="4" t="s">
        <v>125</v>
      </c>
      <c r="C386" s="3" t="s">
        <v>123</v>
      </c>
      <c r="D386" s="29"/>
      <c r="E386" s="3" t="s">
        <v>2</v>
      </c>
    </row>
    <row r="387" spans="1:5" ht="12.75">
      <c r="A387" s="3" t="s">
        <v>126</v>
      </c>
      <c r="B387" s="4" t="s">
        <v>127</v>
      </c>
      <c r="C387" s="3" t="s">
        <v>128</v>
      </c>
      <c r="D387" s="29"/>
      <c r="E387" s="3" t="s">
        <v>2</v>
      </c>
    </row>
    <row r="388" spans="1:5" ht="12.75">
      <c r="A388" s="3" t="s">
        <v>129</v>
      </c>
      <c r="B388" s="4" t="s">
        <v>130</v>
      </c>
      <c r="C388" s="3" t="s">
        <v>128</v>
      </c>
      <c r="D388" s="29">
        <v>1</v>
      </c>
      <c r="E388" s="3" t="s">
        <v>2</v>
      </c>
    </row>
    <row r="389" spans="1:5" ht="12.75">
      <c r="A389" s="3" t="s">
        <v>2</v>
      </c>
      <c r="B389" s="4" t="s">
        <v>131</v>
      </c>
      <c r="C389" s="3" t="s">
        <v>128</v>
      </c>
      <c r="D389" s="29"/>
      <c r="E389" s="3" t="s">
        <v>2</v>
      </c>
    </row>
    <row r="390" spans="1:5" ht="12.75">
      <c r="A390" s="3" t="s">
        <v>2</v>
      </c>
      <c r="B390" s="4" t="s">
        <v>132</v>
      </c>
      <c r="C390" s="3" t="s">
        <v>128</v>
      </c>
      <c r="D390" s="29">
        <v>1</v>
      </c>
      <c r="E390" s="3" t="s">
        <v>2</v>
      </c>
    </row>
    <row r="391" spans="1:5" ht="12.75">
      <c r="A391" s="3" t="s">
        <v>133</v>
      </c>
      <c r="B391" s="4" t="s">
        <v>134</v>
      </c>
      <c r="C391" s="3" t="s">
        <v>128</v>
      </c>
      <c r="D391" s="29"/>
      <c r="E391" s="3" t="s">
        <v>2</v>
      </c>
    </row>
    <row r="392" spans="1:5" ht="12.75">
      <c r="A392" s="3" t="s">
        <v>136</v>
      </c>
      <c r="B392" s="4" t="s">
        <v>137</v>
      </c>
      <c r="C392" s="3" t="s">
        <v>138</v>
      </c>
      <c r="D392" s="29">
        <v>1</v>
      </c>
      <c r="E392" s="3" t="s">
        <v>2</v>
      </c>
    </row>
    <row r="393" spans="1:5" ht="24">
      <c r="A393" s="3" t="s">
        <v>139</v>
      </c>
      <c r="B393" s="4" t="s">
        <v>140</v>
      </c>
      <c r="C393" s="3" t="s">
        <v>141</v>
      </c>
      <c r="D393" s="49">
        <v>132.16</v>
      </c>
      <c r="E393" s="3"/>
    </row>
    <row r="394" spans="1:5" ht="24">
      <c r="A394" s="3" t="s">
        <v>143</v>
      </c>
      <c r="B394" s="4" t="s">
        <v>144</v>
      </c>
      <c r="C394" s="3" t="s">
        <v>145</v>
      </c>
      <c r="D394" s="39">
        <v>0.05</v>
      </c>
      <c r="E394" s="3"/>
    </row>
    <row r="395" spans="1:5" ht="20.25" customHeight="1">
      <c r="A395" s="3" t="s">
        <v>146</v>
      </c>
      <c r="B395" s="4" t="s">
        <v>147</v>
      </c>
      <c r="C395" s="3" t="s">
        <v>199</v>
      </c>
      <c r="D395" s="39">
        <v>0.02</v>
      </c>
      <c r="E395" s="3"/>
    </row>
    <row r="396" spans="1:5" ht="12.75">
      <c r="A396" s="3">
        <v>3</v>
      </c>
      <c r="B396" s="72" t="s">
        <v>149</v>
      </c>
      <c r="C396" s="73"/>
      <c r="D396" s="73"/>
      <c r="E396" s="74"/>
    </row>
    <row r="397" spans="1:5" ht="12.75">
      <c r="A397" s="3" t="s">
        <v>150</v>
      </c>
      <c r="B397" s="4" t="s">
        <v>151</v>
      </c>
      <c r="C397" s="3" t="s">
        <v>152</v>
      </c>
      <c r="D397" s="29" t="s">
        <v>153</v>
      </c>
      <c r="E397" s="3" t="s">
        <v>2</v>
      </c>
    </row>
    <row r="398" spans="1:5" ht="48">
      <c r="A398" s="3" t="s">
        <v>154</v>
      </c>
      <c r="B398" s="4" t="s">
        <v>155</v>
      </c>
      <c r="C398" s="3" t="s">
        <v>34</v>
      </c>
      <c r="D398" s="29" t="s">
        <v>34</v>
      </c>
      <c r="E398" s="3" t="s">
        <v>34</v>
      </c>
    </row>
    <row r="399" spans="1:5" ht="12.75">
      <c r="A399" s="3" t="s">
        <v>2</v>
      </c>
      <c r="B399" s="4" t="s">
        <v>156</v>
      </c>
      <c r="C399" s="3" t="s">
        <v>157</v>
      </c>
      <c r="D399" s="29" t="s">
        <v>153</v>
      </c>
      <c r="E399" s="3" t="s">
        <v>2</v>
      </c>
    </row>
    <row r="400" spans="1:5" ht="12.75">
      <c r="A400" s="3" t="s">
        <v>2</v>
      </c>
      <c r="B400" s="4" t="s">
        <v>158</v>
      </c>
      <c r="C400" s="3" t="s">
        <v>138</v>
      </c>
      <c r="D400" s="29" t="s">
        <v>153</v>
      </c>
      <c r="E400" s="3" t="s">
        <v>2</v>
      </c>
    </row>
    <row r="401" spans="1:5" ht="36">
      <c r="A401" s="3" t="s">
        <v>159</v>
      </c>
      <c r="B401" s="4" t="s">
        <v>160</v>
      </c>
      <c r="C401" s="3" t="s">
        <v>157</v>
      </c>
      <c r="D401" s="29" t="s">
        <v>153</v>
      </c>
      <c r="E401" s="3" t="s">
        <v>2</v>
      </c>
    </row>
    <row r="402" spans="1:5" ht="12.75">
      <c r="A402" s="3">
        <v>4</v>
      </c>
      <c r="B402" s="72" t="s">
        <v>161</v>
      </c>
      <c r="C402" s="73"/>
      <c r="D402" s="73"/>
      <c r="E402" s="74"/>
    </row>
    <row r="403" spans="1:5" ht="12.75">
      <c r="A403" s="3" t="s">
        <v>162</v>
      </c>
      <c r="B403" s="4" t="s">
        <v>163</v>
      </c>
      <c r="C403" s="3" t="s">
        <v>34</v>
      </c>
      <c r="D403" s="29" t="s">
        <v>164</v>
      </c>
      <c r="E403" s="3" t="s">
        <v>2</v>
      </c>
    </row>
    <row r="404" spans="1:5" ht="12.75">
      <c r="A404" s="3" t="s">
        <v>165</v>
      </c>
      <c r="B404" s="4" t="s">
        <v>166</v>
      </c>
      <c r="C404" s="3" t="s">
        <v>34</v>
      </c>
      <c r="D404" s="29" t="s">
        <v>164</v>
      </c>
      <c r="E404" s="3" t="s">
        <v>2</v>
      </c>
    </row>
    <row r="405" spans="1:5" ht="24">
      <c r="A405" s="3" t="s">
        <v>167</v>
      </c>
      <c r="B405" s="4" t="s">
        <v>168</v>
      </c>
      <c r="C405" s="3" t="s">
        <v>66</v>
      </c>
      <c r="D405" s="29" t="s">
        <v>164</v>
      </c>
      <c r="E405" s="3" t="s">
        <v>2</v>
      </c>
    </row>
    <row r="406" spans="1:5" ht="36">
      <c r="A406" s="3" t="s">
        <v>169</v>
      </c>
      <c r="B406" s="4" t="s">
        <v>170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 t="s">
        <v>171</v>
      </c>
      <c r="B407" s="4" t="s">
        <v>172</v>
      </c>
      <c r="C407" s="3" t="s">
        <v>34</v>
      </c>
      <c r="D407" s="29" t="s">
        <v>34</v>
      </c>
      <c r="E407" s="3" t="s">
        <v>2</v>
      </c>
    </row>
    <row r="408" spans="1:5" ht="12.75">
      <c r="A408" s="3">
        <v>5</v>
      </c>
      <c r="B408" s="72" t="s">
        <v>173</v>
      </c>
      <c r="C408" s="73"/>
      <c r="D408" s="73"/>
      <c r="E408" s="74"/>
    </row>
    <row r="409" spans="1:5" ht="24">
      <c r="A409" s="3" t="s">
        <v>174</v>
      </c>
      <c r="B409" s="4" t="s">
        <v>175</v>
      </c>
      <c r="C409" s="3" t="s">
        <v>128</v>
      </c>
      <c r="D409" s="29" t="s">
        <v>153</v>
      </c>
      <c r="E409" s="3" t="s">
        <v>2</v>
      </c>
    </row>
    <row r="410" spans="1:5" ht="12.75">
      <c r="A410" s="3" t="s">
        <v>176</v>
      </c>
      <c r="B410" s="4" t="s">
        <v>177</v>
      </c>
      <c r="C410" s="3" t="s">
        <v>128</v>
      </c>
      <c r="D410" s="29" t="s">
        <v>178</v>
      </c>
      <c r="E410" s="3" t="s">
        <v>2</v>
      </c>
    </row>
    <row r="411" spans="1:5" ht="24">
      <c r="A411" s="3" t="s">
        <v>179</v>
      </c>
      <c r="B411" s="4" t="s">
        <v>180</v>
      </c>
      <c r="C411" s="3" t="s">
        <v>128</v>
      </c>
      <c r="D411" s="29" t="s">
        <v>178</v>
      </c>
      <c r="E411" s="3" t="s">
        <v>2</v>
      </c>
    </row>
    <row r="412" spans="1:5" ht="12.75">
      <c r="A412" s="3" t="s">
        <v>181</v>
      </c>
      <c r="B412" s="4" t="s">
        <v>182</v>
      </c>
      <c r="C412" s="3" t="s">
        <v>34</v>
      </c>
      <c r="D412" s="29" t="s">
        <v>178</v>
      </c>
      <c r="E412" s="3" t="s">
        <v>2</v>
      </c>
    </row>
    <row r="413" spans="1:5" ht="12.75">
      <c r="A413" s="3">
        <v>6</v>
      </c>
      <c r="B413" s="72" t="s">
        <v>183</v>
      </c>
      <c r="C413" s="73"/>
      <c r="D413" s="73"/>
      <c r="E413" s="74"/>
    </row>
    <row r="414" spans="1:5" ht="21.75" customHeight="1">
      <c r="A414" s="3" t="s">
        <v>2</v>
      </c>
      <c r="B414" s="3" t="s">
        <v>34</v>
      </c>
      <c r="C414" s="3" t="s">
        <v>34</v>
      </c>
      <c r="D414" s="29" t="s">
        <v>184</v>
      </c>
      <c r="E414" s="3" t="s">
        <v>2</v>
      </c>
    </row>
    <row r="415" spans="1:5" ht="12.75">
      <c r="A415" s="3">
        <v>7</v>
      </c>
      <c r="B415" s="72" t="s">
        <v>185</v>
      </c>
      <c r="C415" s="73"/>
      <c r="D415" s="73"/>
      <c r="E415" s="74"/>
    </row>
    <row r="416" spans="1:5" ht="12.75">
      <c r="A416" s="3" t="s">
        <v>186</v>
      </c>
      <c r="B416" s="4" t="s">
        <v>187</v>
      </c>
      <c r="C416" s="3" t="s">
        <v>34</v>
      </c>
      <c r="D416" s="29" t="s">
        <v>34</v>
      </c>
      <c r="E416" s="3" t="s">
        <v>2</v>
      </c>
    </row>
    <row r="417" spans="1:5" ht="24">
      <c r="A417" s="3" t="s">
        <v>188</v>
      </c>
      <c r="B417" s="4" t="s">
        <v>189</v>
      </c>
      <c r="C417" s="3" t="s">
        <v>34</v>
      </c>
      <c r="D417" s="29" t="s">
        <v>34</v>
      </c>
      <c r="E417" s="3" t="s">
        <v>2</v>
      </c>
    </row>
    <row r="418" spans="1:5" ht="48">
      <c r="A418" s="3" t="s">
        <v>190</v>
      </c>
      <c r="B418" s="4" t="s">
        <v>191</v>
      </c>
      <c r="C418" s="3" t="s">
        <v>34</v>
      </c>
      <c r="D418" s="29" t="s">
        <v>34</v>
      </c>
      <c r="E418" s="3" t="s">
        <v>2</v>
      </c>
    </row>
    <row r="419" spans="1:5" ht="24">
      <c r="A419" s="3" t="s">
        <v>192</v>
      </c>
      <c r="B419" s="3" t="s">
        <v>193</v>
      </c>
      <c r="C419" s="3" t="s">
        <v>34</v>
      </c>
      <c r="D419" s="29" t="s">
        <v>34</v>
      </c>
      <c r="E419" s="3" t="s">
        <v>2</v>
      </c>
    </row>
    <row r="420" spans="1:5" ht="12.75" customHeight="1">
      <c r="A420" s="3" t="s">
        <v>2</v>
      </c>
      <c r="B420" s="17" t="s">
        <v>24</v>
      </c>
      <c r="C420" s="89" t="s">
        <v>309</v>
      </c>
      <c r="D420" s="90"/>
      <c r="E420" s="91"/>
    </row>
    <row r="421" spans="1:5" ht="12.75">
      <c r="A421" s="3" t="s">
        <v>2</v>
      </c>
      <c r="B421" s="4" t="s">
        <v>2</v>
      </c>
      <c r="C421" s="3" t="s">
        <v>2</v>
      </c>
      <c r="D421" s="29" t="s">
        <v>2</v>
      </c>
      <c r="E421" s="3" t="s">
        <v>2</v>
      </c>
    </row>
    <row r="422" spans="1:5" ht="24">
      <c r="A422" s="3" t="s">
        <v>26</v>
      </c>
      <c r="B422" s="3" t="s">
        <v>27</v>
      </c>
      <c r="C422" s="3" t="s">
        <v>28</v>
      </c>
      <c r="D422" s="29" t="s">
        <v>29</v>
      </c>
      <c r="E422" s="3" t="s">
        <v>30</v>
      </c>
    </row>
    <row r="423" spans="1:5" ht="12.75">
      <c r="A423" s="3">
        <v>1</v>
      </c>
      <c r="B423" s="72" t="s">
        <v>31</v>
      </c>
      <c r="C423" s="73"/>
      <c r="D423" s="73"/>
      <c r="E423" s="74"/>
    </row>
    <row r="424" spans="1:5" ht="72">
      <c r="A424" s="3" t="s">
        <v>32</v>
      </c>
      <c r="B424" s="4" t="s">
        <v>33</v>
      </c>
      <c r="C424" s="3" t="s">
        <v>34</v>
      </c>
      <c r="D424" s="29" t="s">
        <v>34</v>
      </c>
      <c r="E424" s="11" t="str">
        <f>E223</f>
        <v>Решение РСТ Нижегородской обл.,№ 38/16 от 09.10.2020 г. Срок действия тарифа с 1 июля по 31 декабряя 2021г. включительно.</v>
      </c>
    </row>
    <row r="425" spans="1:5" ht="12.75" customHeight="1">
      <c r="A425" s="3" t="s">
        <v>2</v>
      </c>
      <c r="B425" s="4" t="s">
        <v>36</v>
      </c>
      <c r="C425" s="3" t="s">
        <v>34</v>
      </c>
      <c r="D425" s="29" t="s">
        <v>34</v>
      </c>
      <c r="E425" s="12"/>
    </row>
    <row r="426" spans="1:5" ht="12.75">
      <c r="A426" s="3" t="s">
        <v>2</v>
      </c>
      <c r="B426" s="4" t="s">
        <v>37</v>
      </c>
      <c r="C426" s="3" t="s">
        <v>2</v>
      </c>
      <c r="D426" s="30" t="s">
        <v>2</v>
      </c>
      <c r="E426" s="8"/>
    </row>
    <row r="427" spans="1:5" ht="12.75" customHeight="1">
      <c r="A427" s="3" t="s">
        <v>2</v>
      </c>
      <c r="B427" s="4" t="s">
        <v>38</v>
      </c>
      <c r="C427" s="3" t="s">
        <v>39</v>
      </c>
      <c r="D427" s="55">
        <f>D432</f>
        <v>1849.775</v>
      </c>
      <c r="E427" s="8" t="s">
        <v>287</v>
      </c>
    </row>
    <row r="428" spans="1:5" ht="12.75" customHeight="1" hidden="1">
      <c r="A428" s="3" t="s">
        <v>2</v>
      </c>
      <c r="B428" s="4" t="s">
        <v>40</v>
      </c>
      <c r="C428" s="3" t="s">
        <v>2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42</v>
      </c>
      <c r="C429" s="3" t="s">
        <v>39</v>
      </c>
      <c r="D429" s="30" t="s">
        <v>41</v>
      </c>
      <c r="E429" s="8"/>
    </row>
    <row r="430" spans="1:5" ht="24" hidden="1">
      <c r="A430" s="3" t="s">
        <v>2</v>
      </c>
      <c r="B430" s="4" t="s">
        <v>43</v>
      </c>
      <c r="C430" s="3" t="s">
        <v>44</v>
      </c>
      <c r="D430" s="30" t="s">
        <v>2</v>
      </c>
      <c r="E430" s="8"/>
    </row>
    <row r="431" spans="1:5" ht="12.75">
      <c r="A431" s="3" t="s">
        <v>2</v>
      </c>
      <c r="B431" s="4" t="s">
        <v>45</v>
      </c>
      <c r="C431" s="3" t="s">
        <v>2</v>
      </c>
      <c r="D431" s="30" t="s">
        <v>2</v>
      </c>
      <c r="E431" s="8"/>
    </row>
    <row r="432" spans="1:5" ht="12.75" customHeight="1">
      <c r="A432" s="3" t="s">
        <v>2</v>
      </c>
      <c r="B432" s="4" t="s">
        <v>38</v>
      </c>
      <c r="C432" s="3" t="s">
        <v>39</v>
      </c>
      <c r="D432" s="31">
        <v>1849.775</v>
      </c>
      <c r="E432" s="8"/>
    </row>
    <row r="433" spans="1:5" ht="12.75" customHeight="1" hidden="1">
      <c r="A433" s="3" t="s">
        <v>2</v>
      </c>
      <c r="B433" s="4" t="s">
        <v>40</v>
      </c>
      <c r="C433" s="3" t="s">
        <v>2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42</v>
      </c>
      <c r="C434" s="3" t="s">
        <v>39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43</v>
      </c>
      <c r="C435" s="3" t="s">
        <v>44</v>
      </c>
      <c r="D435" s="30" t="s">
        <v>41</v>
      </c>
      <c r="E435" s="8"/>
    </row>
    <row r="436" spans="1:5" ht="12.75" customHeight="1" hidden="1">
      <c r="A436" s="3" t="s">
        <v>2</v>
      </c>
      <c r="B436" s="4" t="s">
        <v>46</v>
      </c>
      <c r="C436" s="3" t="s">
        <v>34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38</v>
      </c>
      <c r="C438" s="3" t="s">
        <v>39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42</v>
      </c>
      <c r="C440" s="3" t="s">
        <v>39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43</v>
      </c>
      <c r="C441" s="3" t="s">
        <v>44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45</v>
      </c>
      <c r="C442" s="3" t="s">
        <v>2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38</v>
      </c>
      <c r="C443" s="3" t="s">
        <v>39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42</v>
      </c>
      <c r="C445" s="3" t="s">
        <v>39</v>
      </c>
      <c r="D445" s="30" t="s">
        <v>47</v>
      </c>
      <c r="E445" s="8"/>
    </row>
    <row r="446" spans="1:5" ht="36" customHeight="1" hidden="1">
      <c r="A446" s="3" t="s">
        <v>2</v>
      </c>
      <c r="B446" s="4" t="s">
        <v>43</v>
      </c>
      <c r="C446" s="3" t="s">
        <v>44</v>
      </c>
      <c r="D446" s="30" t="s">
        <v>47</v>
      </c>
      <c r="E446" s="8"/>
    </row>
    <row r="447" spans="1:5" ht="24" customHeight="1" hidden="1">
      <c r="A447" s="3" t="s">
        <v>48</v>
      </c>
      <c r="B447" s="4" t="s">
        <v>49</v>
      </c>
      <c r="C447" s="3" t="s">
        <v>50</v>
      </c>
      <c r="D447" s="30" t="s">
        <v>47</v>
      </c>
      <c r="E447" s="8"/>
    </row>
    <row r="448" spans="1:5" ht="36" customHeight="1" hidden="1">
      <c r="A448" s="3" t="s">
        <v>51</v>
      </c>
      <c r="B448" s="4" t="s">
        <v>52</v>
      </c>
      <c r="C448" s="3" t="s">
        <v>39</v>
      </c>
      <c r="D448" s="30" t="s">
        <v>47</v>
      </c>
      <c r="E448" s="8"/>
    </row>
    <row r="449" spans="1:5" ht="24" customHeight="1" hidden="1">
      <c r="A449" s="3" t="s">
        <v>53</v>
      </c>
      <c r="B449" s="4" t="s">
        <v>54</v>
      </c>
      <c r="C449" s="3" t="s">
        <v>50</v>
      </c>
      <c r="D449" s="30" t="s">
        <v>47</v>
      </c>
      <c r="E449" s="8"/>
    </row>
    <row r="450" spans="1:5" ht="12.75" customHeight="1" hidden="1">
      <c r="A450" s="3" t="s">
        <v>55</v>
      </c>
      <c r="B450" s="4" t="s">
        <v>56</v>
      </c>
      <c r="C450" s="3" t="s">
        <v>57</v>
      </c>
      <c r="D450" s="30" t="s">
        <v>47</v>
      </c>
      <c r="E450" s="8"/>
    </row>
    <row r="451" spans="1:5" ht="24.75" customHeight="1" hidden="1">
      <c r="A451" s="3" t="s">
        <v>58</v>
      </c>
      <c r="B451" s="4" t="s">
        <v>59</v>
      </c>
      <c r="C451" s="3" t="s">
        <v>57</v>
      </c>
      <c r="D451" s="30" t="s">
        <v>47</v>
      </c>
      <c r="E451" s="13" t="s">
        <v>2</v>
      </c>
    </row>
    <row r="452" spans="1:5" ht="12.75">
      <c r="A452" s="3">
        <v>2</v>
      </c>
      <c r="B452" s="72" t="s">
        <v>60</v>
      </c>
      <c r="C452" s="73"/>
      <c r="D452" s="73"/>
      <c r="E452" s="71"/>
    </row>
    <row r="453" spans="1:5" ht="36">
      <c r="A453" s="3" t="s">
        <v>61</v>
      </c>
      <c r="B453" s="4" t="s">
        <v>62</v>
      </c>
      <c r="C453" s="3" t="s">
        <v>34</v>
      </c>
      <c r="D453" s="29" t="s">
        <v>202</v>
      </c>
      <c r="E453" s="3" t="s">
        <v>2</v>
      </c>
    </row>
    <row r="454" spans="1:5" ht="12.75">
      <c r="A454" s="3" t="s">
        <v>64</v>
      </c>
      <c r="B454" s="4" t="s">
        <v>65</v>
      </c>
      <c r="C454" s="6" t="s">
        <v>66</v>
      </c>
      <c r="D454" s="32" t="s">
        <v>67</v>
      </c>
      <c r="E454" s="6" t="s">
        <v>2</v>
      </c>
    </row>
    <row r="455" spans="1:5" ht="24">
      <c r="A455" s="3" t="s">
        <v>68</v>
      </c>
      <c r="B455" s="14" t="s">
        <v>69</v>
      </c>
      <c r="C455" s="13" t="s">
        <v>66</v>
      </c>
      <c r="D455" s="34">
        <v>5486.431</v>
      </c>
      <c r="E455" s="13" t="s">
        <v>2</v>
      </c>
    </row>
    <row r="456" spans="1:5" ht="12.75">
      <c r="A456" s="3" t="s">
        <v>2</v>
      </c>
      <c r="B456" s="14" t="s">
        <v>70</v>
      </c>
      <c r="C456" s="13" t="s">
        <v>66</v>
      </c>
      <c r="D456" s="34"/>
      <c r="E456" s="13" t="s">
        <v>2</v>
      </c>
    </row>
    <row r="457" spans="1:5" ht="24">
      <c r="A457" s="3" t="s">
        <v>2</v>
      </c>
      <c r="B457" s="14" t="s">
        <v>71</v>
      </c>
      <c r="C457" s="13" t="s">
        <v>66</v>
      </c>
      <c r="D457" s="34">
        <v>1594.335</v>
      </c>
      <c r="E457" s="13" t="s">
        <v>2</v>
      </c>
    </row>
    <row r="458" spans="1:5" ht="12.75">
      <c r="A458" s="3" t="s">
        <v>2</v>
      </c>
      <c r="B458" s="4" t="s">
        <v>76</v>
      </c>
      <c r="C458" s="3" t="s">
        <v>66</v>
      </c>
      <c r="D458" s="29">
        <v>1594.335</v>
      </c>
      <c r="E458" s="3" t="s">
        <v>2</v>
      </c>
    </row>
    <row r="459" spans="1:5" ht="12.75">
      <c r="A459" s="3" t="s">
        <v>2</v>
      </c>
      <c r="B459" s="4" t="s">
        <v>73</v>
      </c>
      <c r="C459" s="3" t="s">
        <v>77</v>
      </c>
      <c r="D459" s="29">
        <v>290.21</v>
      </c>
      <c r="E459" s="3" t="s">
        <v>2</v>
      </c>
    </row>
    <row r="460" spans="1:5" ht="12.75">
      <c r="A460" s="3" t="s">
        <v>2</v>
      </c>
      <c r="B460" s="4" t="s">
        <v>78</v>
      </c>
      <c r="C460" s="3" t="s">
        <v>79</v>
      </c>
      <c r="D460" s="29">
        <v>5.49</v>
      </c>
      <c r="E460" s="3" t="s">
        <v>2</v>
      </c>
    </row>
    <row r="461" spans="1:5" ht="24">
      <c r="A461" s="3" t="s">
        <v>2</v>
      </c>
      <c r="B461" s="4" t="s">
        <v>200</v>
      </c>
      <c r="C461" s="3" t="s">
        <v>66</v>
      </c>
      <c r="D461" s="29">
        <v>743.159</v>
      </c>
      <c r="E461" s="3" t="s">
        <v>2</v>
      </c>
    </row>
    <row r="462" spans="1:5" ht="12.75">
      <c r="A462" s="3" t="s">
        <v>2</v>
      </c>
      <c r="B462" s="4" t="s">
        <v>80</v>
      </c>
      <c r="C462" s="3" t="s">
        <v>81</v>
      </c>
      <c r="D462" s="54">
        <v>6.68</v>
      </c>
      <c r="E462" s="3" t="s">
        <v>2</v>
      </c>
    </row>
    <row r="463" spans="1:5" ht="12.75">
      <c r="A463" s="3" t="s">
        <v>2</v>
      </c>
      <c r="B463" s="4" t="s">
        <v>82</v>
      </c>
      <c r="C463" s="3" t="s">
        <v>83</v>
      </c>
      <c r="D463" s="29">
        <v>111.3</v>
      </c>
      <c r="E463" s="3" t="s">
        <v>2</v>
      </c>
    </row>
    <row r="464" spans="1:5" ht="24">
      <c r="A464" s="3" t="s">
        <v>2</v>
      </c>
      <c r="B464" s="4" t="s">
        <v>84</v>
      </c>
      <c r="C464" s="3" t="s">
        <v>66</v>
      </c>
      <c r="D464" s="29">
        <v>3.69</v>
      </c>
      <c r="E464" s="3" t="s">
        <v>2</v>
      </c>
    </row>
    <row r="465" spans="1:5" ht="12.75">
      <c r="A465" s="3" t="s">
        <v>2</v>
      </c>
      <c r="B465" s="4" t="s">
        <v>296</v>
      </c>
      <c r="C465" s="3" t="s">
        <v>66</v>
      </c>
      <c r="D465" s="29">
        <v>0</v>
      </c>
      <c r="E465" s="3" t="s">
        <v>2</v>
      </c>
    </row>
    <row r="466" spans="1:5" ht="24">
      <c r="A466" s="3" t="s">
        <v>2</v>
      </c>
      <c r="B466" s="4" t="s">
        <v>86</v>
      </c>
      <c r="C466" s="3" t="s">
        <v>66</v>
      </c>
      <c r="D466" s="29">
        <v>1559</v>
      </c>
      <c r="E466" s="3" t="s">
        <v>2</v>
      </c>
    </row>
    <row r="467" spans="1:5" ht="24">
      <c r="A467" s="3" t="s">
        <v>2</v>
      </c>
      <c r="B467" s="4" t="s">
        <v>87</v>
      </c>
      <c r="C467" s="3" t="s">
        <v>66</v>
      </c>
      <c r="D467" s="29">
        <v>163.179</v>
      </c>
      <c r="E467" s="3" t="s">
        <v>2</v>
      </c>
    </row>
    <row r="468" spans="1:5" ht="24">
      <c r="A468" s="3" t="s">
        <v>2</v>
      </c>
      <c r="B468" s="4" t="s">
        <v>88</v>
      </c>
      <c r="C468" s="3" t="s">
        <v>66</v>
      </c>
      <c r="D468" s="29">
        <v>849.617</v>
      </c>
      <c r="E468" s="3" t="s">
        <v>2</v>
      </c>
    </row>
    <row r="469" spans="1:5" ht="24">
      <c r="A469" s="3" t="s">
        <v>2</v>
      </c>
      <c r="B469" s="4" t="s">
        <v>89</v>
      </c>
      <c r="C469" s="3" t="s">
        <v>66</v>
      </c>
      <c r="D469" s="29">
        <v>190.256</v>
      </c>
      <c r="E469" s="3" t="s">
        <v>2</v>
      </c>
    </row>
    <row r="470" spans="1:5" ht="24">
      <c r="A470" s="3" t="s">
        <v>2</v>
      </c>
      <c r="B470" s="4" t="s">
        <v>90</v>
      </c>
      <c r="C470" s="3" t="s">
        <v>66</v>
      </c>
      <c r="D470" s="29">
        <v>0</v>
      </c>
      <c r="E470" s="3" t="s">
        <v>2</v>
      </c>
    </row>
    <row r="471" spans="1:5" ht="36">
      <c r="A471" s="3" t="s">
        <v>2</v>
      </c>
      <c r="B471" s="4" t="s">
        <v>91</v>
      </c>
      <c r="C471" s="3" t="s">
        <v>66</v>
      </c>
      <c r="D471" s="29">
        <v>319.853</v>
      </c>
      <c r="E471" s="3" t="s">
        <v>2</v>
      </c>
    </row>
    <row r="472" spans="1:5" ht="24">
      <c r="A472" s="3" t="s">
        <v>92</v>
      </c>
      <c r="B472" s="4" t="s">
        <v>93</v>
      </c>
      <c r="C472" s="3" t="s">
        <v>66</v>
      </c>
      <c r="D472" s="29" t="s">
        <v>94</v>
      </c>
      <c r="E472" s="3" t="s">
        <v>2</v>
      </c>
    </row>
    <row r="473" spans="1:5" ht="12.75">
      <c r="A473" s="3" t="s">
        <v>95</v>
      </c>
      <c r="B473" s="4" t="s">
        <v>96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2</v>
      </c>
      <c r="B474" s="4" t="s">
        <v>97</v>
      </c>
      <c r="C474" s="3" t="s">
        <v>66</v>
      </c>
      <c r="D474" s="29" t="s">
        <v>94</v>
      </c>
      <c r="E474" s="3" t="s">
        <v>2</v>
      </c>
    </row>
    <row r="475" spans="1:5" ht="24">
      <c r="A475" s="3" t="s">
        <v>98</v>
      </c>
      <c r="B475" s="4" t="s">
        <v>99</v>
      </c>
      <c r="C475" s="3" t="s">
        <v>66</v>
      </c>
      <c r="D475" s="29" t="s">
        <v>41</v>
      </c>
      <c r="E475" s="3" t="s">
        <v>2</v>
      </c>
    </row>
    <row r="476" spans="1:5" ht="48">
      <c r="A476" s="3" t="s">
        <v>100</v>
      </c>
      <c r="B476" s="4" t="s">
        <v>101</v>
      </c>
      <c r="C476" s="3" t="s">
        <v>34</v>
      </c>
      <c r="D476" s="29" t="s">
        <v>34</v>
      </c>
      <c r="E476" s="3" t="s">
        <v>233</v>
      </c>
    </row>
    <row r="477" spans="1:5" ht="12.75">
      <c r="A477" s="3" t="s">
        <v>103</v>
      </c>
      <c r="B477" s="4" t="s">
        <v>104</v>
      </c>
      <c r="C477" s="3" t="s">
        <v>105</v>
      </c>
      <c r="D477" s="29">
        <v>3.51</v>
      </c>
      <c r="E477" s="3" t="s">
        <v>2</v>
      </c>
    </row>
    <row r="478" spans="1:5" ht="12.75">
      <c r="A478" s="3" t="s">
        <v>106</v>
      </c>
      <c r="B478" s="4" t="s">
        <v>107</v>
      </c>
      <c r="C478" s="3" t="s">
        <v>105</v>
      </c>
      <c r="D478" s="29">
        <v>2.97</v>
      </c>
      <c r="E478" s="3" t="s">
        <v>2</v>
      </c>
    </row>
    <row r="479" spans="1:5" ht="12.75">
      <c r="A479" s="3" t="s">
        <v>108</v>
      </c>
      <c r="B479" s="4" t="s">
        <v>109</v>
      </c>
      <c r="C479" s="3" t="s">
        <v>110</v>
      </c>
      <c r="D479" s="29">
        <v>2.19</v>
      </c>
      <c r="E479" s="3" t="s">
        <v>2</v>
      </c>
    </row>
    <row r="480" spans="1:5" ht="12.75">
      <c r="A480" s="3" t="s">
        <v>112</v>
      </c>
      <c r="B480" s="4" t="s">
        <v>113</v>
      </c>
      <c r="C480" s="3" t="s">
        <v>110</v>
      </c>
      <c r="D480" s="29" t="s">
        <v>41</v>
      </c>
      <c r="E480" s="3" t="s">
        <v>2</v>
      </c>
    </row>
    <row r="481" spans="1:5" ht="12.75">
      <c r="A481" s="3" t="s">
        <v>114</v>
      </c>
      <c r="B481" s="4" t="s">
        <v>115</v>
      </c>
      <c r="C481" s="3" t="s">
        <v>110</v>
      </c>
      <c r="D481" s="29">
        <v>1.179</v>
      </c>
      <c r="E481" s="3" t="s">
        <v>2</v>
      </c>
    </row>
    <row r="482" spans="1:5" ht="12.75">
      <c r="A482" s="3" t="s">
        <v>2</v>
      </c>
      <c r="B482" s="4" t="s">
        <v>116</v>
      </c>
      <c r="C482" s="3" t="s">
        <v>110</v>
      </c>
      <c r="D482" s="29">
        <v>1.179</v>
      </c>
      <c r="E482" s="3" t="s">
        <v>2</v>
      </c>
    </row>
    <row r="483" spans="1:5" ht="12.75">
      <c r="A483" s="3" t="s">
        <v>2</v>
      </c>
      <c r="B483" s="4" t="s">
        <v>117</v>
      </c>
      <c r="C483" s="3" t="s">
        <v>110</v>
      </c>
      <c r="D483" s="29">
        <v>0</v>
      </c>
      <c r="E483" s="3" t="s">
        <v>2</v>
      </c>
    </row>
    <row r="484" spans="1:5" ht="12.75">
      <c r="A484" s="3" t="s">
        <v>118</v>
      </c>
      <c r="B484" s="4" t="s">
        <v>119</v>
      </c>
      <c r="C484" s="3" t="s">
        <v>120</v>
      </c>
      <c r="D484" s="29">
        <v>0</v>
      </c>
      <c r="E484" s="3" t="s">
        <v>2</v>
      </c>
    </row>
    <row r="485" spans="1:5" ht="24">
      <c r="A485" s="3" t="s">
        <v>121</v>
      </c>
      <c r="B485" s="4" t="s">
        <v>122</v>
      </c>
      <c r="C485" s="3" t="s">
        <v>123</v>
      </c>
      <c r="D485" s="29" t="s">
        <v>2</v>
      </c>
      <c r="E485" s="3" t="s">
        <v>2</v>
      </c>
    </row>
    <row r="486" spans="1:5" ht="12.75">
      <c r="A486" s="3" t="s">
        <v>124</v>
      </c>
      <c r="B486" s="4" t="s">
        <v>125</v>
      </c>
      <c r="C486" s="3" t="s">
        <v>123</v>
      </c>
      <c r="D486" s="29" t="s">
        <v>2</v>
      </c>
      <c r="E486" s="3" t="s">
        <v>2</v>
      </c>
    </row>
    <row r="487" spans="1:5" ht="12.75">
      <c r="A487" s="3" t="s">
        <v>126</v>
      </c>
      <c r="B487" s="4" t="s">
        <v>127</v>
      </c>
      <c r="C487" s="3" t="s">
        <v>128</v>
      </c>
      <c r="D487" s="29" t="s">
        <v>2</v>
      </c>
      <c r="E487" s="3" t="s">
        <v>2</v>
      </c>
    </row>
    <row r="488" spans="1:5" ht="12.75">
      <c r="A488" s="3" t="s">
        <v>129</v>
      </c>
      <c r="B488" s="4" t="s">
        <v>130</v>
      </c>
      <c r="C488" s="3" t="s">
        <v>128</v>
      </c>
      <c r="D488" s="29">
        <v>1</v>
      </c>
      <c r="E488" s="3" t="s">
        <v>2</v>
      </c>
    </row>
    <row r="489" spans="1:5" ht="12.75">
      <c r="A489" s="3" t="s">
        <v>2</v>
      </c>
      <c r="B489" s="4" t="s">
        <v>131</v>
      </c>
      <c r="C489" s="3" t="s">
        <v>128</v>
      </c>
      <c r="D489" s="29" t="s">
        <v>2</v>
      </c>
      <c r="E489" s="3" t="s">
        <v>2</v>
      </c>
    </row>
    <row r="490" spans="1:5" ht="12.75">
      <c r="A490" s="3" t="s">
        <v>2</v>
      </c>
      <c r="B490" s="4" t="s">
        <v>132</v>
      </c>
      <c r="C490" s="3" t="s">
        <v>128</v>
      </c>
      <c r="D490" s="29">
        <v>1</v>
      </c>
      <c r="E490" s="3" t="s">
        <v>2</v>
      </c>
    </row>
    <row r="491" spans="1:5" ht="12.75">
      <c r="A491" s="3" t="s">
        <v>133</v>
      </c>
      <c r="B491" s="4" t="s">
        <v>134</v>
      </c>
      <c r="C491" s="3" t="s">
        <v>128</v>
      </c>
      <c r="D491" s="29" t="s">
        <v>135</v>
      </c>
      <c r="E491" s="3" t="s">
        <v>2</v>
      </c>
    </row>
    <row r="492" spans="1:5" ht="12.75">
      <c r="A492" s="3" t="s">
        <v>136</v>
      </c>
      <c r="B492" s="4" t="s">
        <v>137</v>
      </c>
      <c r="C492" s="3" t="s">
        <v>138</v>
      </c>
      <c r="D492" s="29">
        <v>9</v>
      </c>
      <c r="E492" s="3" t="s">
        <v>2</v>
      </c>
    </row>
    <row r="493" spans="1:5" ht="24">
      <c r="A493" s="3" t="s">
        <v>139</v>
      </c>
      <c r="B493" s="4" t="s">
        <v>140</v>
      </c>
      <c r="C493" s="3" t="s">
        <v>141</v>
      </c>
      <c r="D493" s="29">
        <v>132.24</v>
      </c>
      <c r="E493" s="3"/>
    </row>
    <row r="494" spans="1:5" ht="24">
      <c r="A494" s="3" t="s">
        <v>143</v>
      </c>
      <c r="B494" s="4" t="s">
        <v>144</v>
      </c>
      <c r="C494" s="3" t="s">
        <v>145</v>
      </c>
      <c r="D494" s="29">
        <v>0.05</v>
      </c>
      <c r="E494" s="3"/>
    </row>
    <row r="495" spans="1:5" ht="25.5" customHeight="1">
      <c r="A495" s="3" t="s">
        <v>146</v>
      </c>
      <c r="B495" s="4" t="s">
        <v>147</v>
      </c>
      <c r="C495" s="3" t="s">
        <v>199</v>
      </c>
      <c r="D495" s="29">
        <v>0.04</v>
      </c>
      <c r="E495" s="3"/>
    </row>
    <row r="496" spans="1:5" ht="12.75">
      <c r="A496" s="3">
        <v>3</v>
      </c>
      <c r="B496" s="72" t="s">
        <v>149</v>
      </c>
      <c r="C496" s="73"/>
      <c r="D496" s="73"/>
      <c r="E496" s="74"/>
    </row>
    <row r="497" spans="1:5" ht="12.75">
      <c r="A497" s="3" t="s">
        <v>150</v>
      </c>
      <c r="B497" s="4" t="s">
        <v>151</v>
      </c>
      <c r="C497" s="3" t="s">
        <v>152</v>
      </c>
      <c r="D497" s="29" t="s">
        <v>153</v>
      </c>
      <c r="E497" s="3" t="s">
        <v>2</v>
      </c>
    </row>
    <row r="498" spans="1:5" ht="48">
      <c r="A498" s="3" t="s">
        <v>154</v>
      </c>
      <c r="B498" s="4" t="s">
        <v>155</v>
      </c>
      <c r="C498" s="3" t="s">
        <v>34</v>
      </c>
      <c r="D498" s="29" t="s">
        <v>34</v>
      </c>
      <c r="E498" s="3" t="s">
        <v>34</v>
      </c>
    </row>
    <row r="499" spans="1:5" ht="12.75">
      <c r="A499" s="3" t="s">
        <v>2</v>
      </c>
      <c r="B499" s="4" t="s">
        <v>156</v>
      </c>
      <c r="C499" s="3" t="s">
        <v>157</v>
      </c>
      <c r="D499" s="29" t="s">
        <v>153</v>
      </c>
      <c r="E499" s="3" t="s">
        <v>2</v>
      </c>
    </row>
    <row r="500" spans="1:5" ht="12.75">
      <c r="A500" s="3" t="s">
        <v>2</v>
      </c>
      <c r="B500" s="4" t="s">
        <v>158</v>
      </c>
      <c r="C500" s="3" t="s">
        <v>138</v>
      </c>
      <c r="D500" s="29" t="s">
        <v>153</v>
      </c>
      <c r="E500" s="3" t="s">
        <v>2</v>
      </c>
    </row>
    <row r="501" spans="1:5" ht="36">
      <c r="A501" s="3" t="s">
        <v>159</v>
      </c>
      <c r="B501" s="4" t="s">
        <v>160</v>
      </c>
      <c r="C501" s="3" t="s">
        <v>157</v>
      </c>
      <c r="D501" s="29" t="s">
        <v>153</v>
      </c>
      <c r="E501" s="3" t="s">
        <v>2</v>
      </c>
    </row>
    <row r="502" spans="1:5" ht="12.75">
      <c r="A502" s="3">
        <v>4</v>
      </c>
      <c r="B502" s="72" t="s">
        <v>161</v>
      </c>
      <c r="C502" s="73"/>
      <c r="D502" s="73"/>
      <c r="E502" s="74"/>
    </row>
    <row r="503" spans="1:5" ht="12.75">
      <c r="A503" s="3" t="s">
        <v>162</v>
      </c>
      <c r="B503" s="4" t="s">
        <v>163</v>
      </c>
      <c r="C503" s="3" t="s">
        <v>34</v>
      </c>
      <c r="D503" s="29" t="s">
        <v>164</v>
      </c>
      <c r="E503" s="3" t="s">
        <v>2</v>
      </c>
    </row>
    <row r="504" spans="1:5" ht="12.75">
      <c r="A504" s="3" t="s">
        <v>165</v>
      </c>
      <c r="B504" s="4" t="s">
        <v>166</v>
      </c>
      <c r="C504" s="3" t="s">
        <v>34</v>
      </c>
      <c r="D504" s="29" t="s">
        <v>164</v>
      </c>
      <c r="E504" s="3" t="s">
        <v>2</v>
      </c>
    </row>
    <row r="505" spans="1:5" ht="24">
      <c r="A505" s="3" t="s">
        <v>167</v>
      </c>
      <c r="B505" s="4" t="s">
        <v>168</v>
      </c>
      <c r="C505" s="3" t="s">
        <v>66</v>
      </c>
      <c r="D505" s="29" t="s">
        <v>164</v>
      </c>
      <c r="E505" s="3" t="s">
        <v>2</v>
      </c>
    </row>
    <row r="506" spans="1:5" ht="36">
      <c r="A506" s="3" t="s">
        <v>169</v>
      </c>
      <c r="B506" s="4" t="s">
        <v>170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 t="s">
        <v>171</v>
      </c>
      <c r="B507" s="4" t="s">
        <v>172</v>
      </c>
      <c r="C507" s="3" t="s">
        <v>34</v>
      </c>
      <c r="D507" s="29" t="s">
        <v>34</v>
      </c>
      <c r="E507" s="3" t="s">
        <v>2</v>
      </c>
    </row>
    <row r="508" spans="1:5" ht="12.75">
      <c r="A508" s="3">
        <v>5</v>
      </c>
      <c r="B508" s="72" t="s">
        <v>173</v>
      </c>
      <c r="C508" s="73"/>
      <c r="D508" s="73"/>
      <c r="E508" s="74"/>
    </row>
    <row r="509" spans="1:5" ht="24">
      <c r="A509" s="3" t="s">
        <v>174</v>
      </c>
      <c r="B509" s="4" t="s">
        <v>175</v>
      </c>
      <c r="C509" s="3" t="s">
        <v>128</v>
      </c>
      <c r="D509" s="29" t="s">
        <v>153</v>
      </c>
      <c r="E509" s="3" t="s">
        <v>2</v>
      </c>
    </row>
    <row r="510" spans="1:5" ht="12.75">
      <c r="A510" s="3" t="s">
        <v>176</v>
      </c>
      <c r="B510" s="4" t="s">
        <v>177</v>
      </c>
      <c r="C510" s="3" t="s">
        <v>128</v>
      </c>
      <c r="D510" s="29" t="s">
        <v>178</v>
      </c>
      <c r="E510" s="3" t="s">
        <v>2</v>
      </c>
    </row>
    <row r="511" spans="1:5" ht="24">
      <c r="A511" s="3" t="s">
        <v>179</v>
      </c>
      <c r="B511" s="4" t="s">
        <v>180</v>
      </c>
      <c r="C511" s="3" t="s">
        <v>128</v>
      </c>
      <c r="D511" s="29" t="s">
        <v>178</v>
      </c>
      <c r="E511" s="3" t="s">
        <v>2</v>
      </c>
    </row>
    <row r="512" spans="1:5" ht="12.75" customHeight="1">
      <c r="A512" s="3" t="s">
        <v>181</v>
      </c>
      <c r="B512" s="4" t="s">
        <v>182</v>
      </c>
      <c r="C512" s="3" t="s">
        <v>34</v>
      </c>
      <c r="D512" s="29" t="s">
        <v>178</v>
      </c>
      <c r="E512" s="3" t="s">
        <v>2</v>
      </c>
    </row>
    <row r="513" spans="1:5" ht="12.75">
      <c r="A513" s="3">
        <v>6</v>
      </c>
      <c r="B513" s="72" t="s">
        <v>183</v>
      </c>
      <c r="C513" s="73"/>
      <c r="D513" s="73"/>
      <c r="E513" s="74"/>
    </row>
    <row r="514" spans="1:5" ht="24.75" customHeight="1">
      <c r="A514" s="3" t="s">
        <v>2</v>
      </c>
      <c r="B514" s="3" t="s">
        <v>34</v>
      </c>
      <c r="C514" s="3" t="s">
        <v>34</v>
      </c>
      <c r="D514" s="29" t="s">
        <v>184</v>
      </c>
      <c r="E514" s="3" t="s">
        <v>2</v>
      </c>
    </row>
    <row r="515" spans="1:5" ht="12.75">
      <c r="A515" s="3">
        <v>7</v>
      </c>
      <c r="B515" s="72" t="s">
        <v>185</v>
      </c>
      <c r="C515" s="73"/>
      <c r="D515" s="73"/>
      <c r="E515" s="74"/>
    </row>
    <row r="516" spans="1:5" ht="12.75">
      <c r="A516" s="3" t="s">
        <v>186</v>
      </c>
      <c r="B516" s="4" t="s">
        <v>187</v>
      </c>
      <c r="C516" s="3" t="s">
        <v>34</v>
      </c>
      <c r="D516" s="29" t="s">
        <v>34</v>
      </c>
      <c r="E516" s="3" t="s">
        <v>2</v>
      </c>
    </row>
    <row r="517" spans="1:5" ht="24">
      <c r="A517" s="3" t="s">
        <v>188</v>
      </c>
      <c r="B517" s="4" t="s">
        <v>189</v>
      </c>
      <c r="C517" s="3" t="s">
        <v>34</v>
      </c>
      <c r="D517" s="29" t="s">
        <v>34</v>
      </c>
      <c r="E517" s="3" t="s">
        <v>2</v>
      </c>
    </row>
    <row r="518" spans="1:5" ht="48">
      <c r="A518" s="3" t="s">
        <v>190</v>
      </c>
      <c r="B518" s="4" t="s">
        <v>191</v>
      </c>
      <c r="C518" s="3" t="s">
        <v>34</v>
      </c>
      <c r="D518" s="29" t="s">
        <v>34</v>
      </c>
      <c r="E518" s="3" t="s">
        <v>2</v>
      </c>
    </row>
    <row r="519" spans="1:5" ht="24">
      <c r="A519" s="3" t="s">
        <v>192</v>
      </c>
      <c r="B519" s="3" t="s">
        <v>193</v>
      </c>
      <c r="C519" s="3" t="s">
        <v>34</v>
      </c>
      <c r="D519" s="29" t="s">
        <v>34</v>
      </c>
      <c r="E519" s="3" t="s">
        <v>2</v>
      </c>
    </row>
  </sheetData>
  <sheetProtection/>
  <mergeCells count="57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222:E222"/>
    <mergeCell ref="B251:E251"/>
    <mergeCell ref="B295:E295"/>
    <mergeCell ref="B301:E301"/>
    <mergeCell ref="B307:E307"/>
    <mergeCell ref="B312:E312"/>
    <mergeCell ref="B452:E452"/>
    <mergeCell ref="B314:E314"/>
    <mergeCell ref="C320:E320"/>
    <mergeCell ref="B323:E323"/>
    <mergeCell ref="B352:E352"/>
    <mergeCell ref="B396:E396"/>
    <mergeCell ref="B402:E402"/>
    <mergeCell ref="B496:E496"/>
    <mergeCell ref="B502:E502"/>
    <mergeCell ref="B508:E508"/>
    <mergeCell ref="B513:E513"/>
    <mergeCell ref="B515:E515"/>
    <mergeCell ref="B408:E408"/>
    <mergeCell ref="B413:E413"/>
    <mergeCell ref="B415:E415"/>
    <mergeCell ref="C420:E420"/>
    <mergeCell ref="B423:E423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9" max="4" man="1"/>
    <brk id="419" max="4" man="1"/>
  </rowBreaks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9"/>
  <sheetViews>
    <sheetView tabSelected="1" view="pageBreakPreview" zoomScaleSheetLayoutView="100" zoomScalePageLayoutView="0" workbookViewId="0" topLeftCell="A290">
      <selection activeCell="E271" sqref="E271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25.5" customHeight="1">
      <c r="A5" s="67" t="s">
        <v>302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295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312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313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314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1939.37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v>1939.37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62">
        <v>1617.22673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778.37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34">
        <v>778.37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133.18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5.84475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331.32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52">
        <v>6.83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49.51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0.19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0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108.04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200.07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0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199.12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1.01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0.66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0.66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1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131.54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48">
        <v>0.048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0.004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306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42/18 от 11.11.2021 г. Срок действия тарифа с 1 января по 30 июня 2022г. включительно. 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v>1939.37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1939.37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202</v>
      </c>
      <c r="E152" s="3" t="s">
        <v>2</v>
      </c>
    </row>
    <row r="153" spans="1:5" ht="12.75" hidden="1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943.94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128.84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128.84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22.04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5.84657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134.54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6.87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19.583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0.119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0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108.04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226.26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128.97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217.26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0.17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0.08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0.08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1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131.55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0.13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0.01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315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316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2019.11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2019.11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445.77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5.75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7.21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0.8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0.79</v>
      </c>
      <c r="E263" s="3" t="s">
        <v>2</v>
      </c>
    </row>
    <row r="264" spans="1:5" ht="12.75">
      <c r="A264" s="3" t="s">
        <v>2</v>
      </c>
      <c r="B264" s="4" t="s">
        <v>296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0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27.35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187.05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0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0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224.84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>
        <v>0</v>
      </c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>
        <v>0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>
        <v>0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>
        <v>0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>
        <v>0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>
        <v>0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1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20" spans="1:5" ht="12.75">
      <c r="A320" s="3" t="s">
        <v>2</v>
      </c>
      <c r="B320" s="17" t="s">
        <v>24</v>
      </c>
      <c r="C320" s="89" t="s">
        <v>317</v>
      </c>
      <c r="D320" s="90"/>
      <c r="E320" s="91"/>
    </row>
    <row r="321" spans="1:5" ht="12.75">
      <c r="A321" s="3" t="s">
        <v>2</v>
      </c>
      <c r="B321" s="4" t="s">
        <v>2</v>
      </c>
      <c r="C321" s="3" t="s">
        <v>2</v>
      </c>
      <c r="D321" s="29" t="s">
        <v>2</v>
      </c>
      <c r="E321" s="3" t="s">
        <v>2</v>
      </c>
    </row>
    <row r="322" spans="1:5" ht="24">
      <c r="A322" s="3" t="s">
        <v>26</v>
      </c>
      <c r="B322" s="3" t="s">
        <v>27</v>
      </c>
      <c r="C322" s="3" t="s">
        <v>28</v>
      </c>
      <c r="D322" s="29" t="s">
        <v>29</v>
      </c>
      <c r="E322" s="3" t="s">
        <v>30</v>
      </c>
    </row>
    <row r="323" spans="1:5" ht="12.75">
      <c r="A323" s="3">
        <v>1</v>
      </c>
      <c r="B323" s="72" t="s">
        <v>31</v>
      </c>
      <c r="C323" s="73"/>
      <c r="D323" s="73"/>
      <c r="E323" s="74"/>
    </row>
    <row r="324" spans="1:5" ht="72">
      <c r="A324" s="3" t="s">
        <v>32</v>
      </c>
      <c r="B324" s="4" t="s">
        <v>33</v>
      </c>
      <c r="C324" s="3" t="s">
        <v>34</v>
      </c>
      <c r="D324" s="29" t="s">
        <v>34</v>
      </c>
      <c r="E324" s="11" t="s">
        <v>318</v>
      </c>
    </row>
    <row r="325" spans="1:5" ht="72" customHeight="1">
      <c r="A325" s="3" t="s">
        <v>2</v>
      </c>
      <c r="B325" s="4" t="s">
        <v>33</v>
      </c>
      <c r="C325" s="3" t="s">
        <v>34</v>
      </c>
      <c r="D325" s="29" t="s">
        <v>34</v>
      </c>
      <c r="E325" s="11" t="s">
        <v>319</v>
      </c>
    </row>
    <row r="326" spans="1:5" ht="12.75" hidden="1">
      <c r="A326" s="3" t="s">
        <v>2</v>
      </c>
      <c r="B326" s="4" t="s">
        <v>37</v>
      </c>
      <c r="C326" s="3" t="s">
        <v>2</v>
      </c>
      <c r="D326" s="30" t="s">
        <v>2</v>
      </c>
      <c r="E326" s="8"/>
    </row>
    <row r="327" spans="1:5" ht="72">
      <c r="A327" s="3" t="s">
        <v>2</v>
      </c>
      <c r="B327" s="4" t="s">
        <v>38</v>
      </c>
      <c r="C327" s="3" t="s">
        <v>39</v>
      </c>
      <c r="D327" s="31">
        <f>D226</f>
        <v>2019.11</v>
      </c>
      <c r="E327" s="11" t="s">
        <v>318</v>
      </c>
    </row>
    <row r="328" spans="1:5" ht="24" customHeight="1" hidden="1">
      <c r="A328" s="3" t="s">
        <v>2</v>
      </c>
      <c r="B328" s="4" t="s">
        <v>40</v>
      </c>
      <c r="C328" s="3" t="s">
        <v>2</v>
      </c>
      <c r="D328" s="30" t="s">
        <v>41</v>
      </c>
      <c r="E328" s="8"/>
    </row>
    <row r="329" spans="1:5" ht="24" customHeight="1" hidden="1">
      <c r="A329" s="3" t="s">
        <v>2</v>
      </c>
      <c r="B329" s="4" t="s">
        <v>42</v>
      </c>
      <c r="C329" s="3" t="s">
        <v>39</v>
      </c>
      <c r="D329" s="30" t="s">
        <v>41</v>
      </c>
      <c r="E329" s="8"/>
    </row>
    <row r="330" spans="1:5" ht="24" hidden="1">
      <c r="A330" s="3" t="s">
        <v>2</v>
      </c>
      <c r="B330" s="4" t="s">
        <v>43</v>
      </c>
      <c r="C330" s="3" t="s">
        <v>44</v>
      </c>
      <c r="D330" s="30" t="s">
        <v>2</v>
      </c>
      <c r="E330" s="8"/>
    </row>
    <row r="331" spans="1:5" ht="12.75" hidden="1">
      <c r="A331" s="3" t="s">
        <v>2</v>
      </c>
      <c r="B331" s="4" t="s">
        <v>45</v>
      </c>
      <c r="C331" s="3" t="s">
        <v>2</v>
      </c>
      <c r="D331" s="30" t="s">
        <v>2</v>
      </c>
      <c r="E331" s="8"/>
    </row>
    <row r="332" spans="1:5" ht="72">
      <c r="A332" s="3" t="s">
        <v>2</v>
      </c>
      <c r="B332" s="4" t="s">
        <v>38</v>
      </c>
      <c r="C332" s="3" t="s">
        <v>39</v>
      </c>
      <c r="D332" s="31">
        <v>2200.42</v>
      </c>
      <c r="E332" s="11" t="s">
        <v>319</v>
      </c>
    </row>
    <row r="333" spans="1:5" ht="24" customHeight="1" hidden="1">
      <c r="A333" s="3" t="s">
        <v>2</v>
      </c>
      <c r="B333" s="4" t="s">
        <v>40</v>
      </c>
      <c r="C333" s="3" t="s">
        <v>2</v>
      </c>
      <c r="D333" s="30" t="s">
        <v>41</v>
      </c>
      <c r="E333" s="8"/>
    </row>
    <row r="334" spans="1:5" ht="24" customHeight="1" hidden="1">
      <c r="A334" s="3" t="s">
        <v>2</v>
      </c>
      <c r="B334" s="4" t="s">
        <v>42</v>
      </c>
      <c r="C334" s="3" t="s">
        <v>39</v>
      </c>
      <c r="D334" s="30" t="s">
        <v>41</v>
      </c>
      <c r="E334" s="8"/>
    </row>
    <row r="335" spans="1:5" ht="36" customHeight="1" hidden="1">
      <c r="A335" s="3" t="s">
        <v>2</v>
      </c>
      <c r="B335" s="4" t="s">
        <v>43</v>
      </c>
      <c r="C335" s="3" t="s">
        <v>44</v>
      </c>
      <c r="D335" s="30" t="s">
        <v>41</v>
      </c>
      <c r="E335" s="8"/>
    </row>
    <row r="336" spans="1:5" ht="24" hidden="1">
      <c r="A336" s="3" t="s">
        <v>2</v>
      </c>
      <c r="B336" s="4" t="s">
        <v>46</v>
      </c>
      <c r="C336" s="3" t="s">
        <v>34</v>
      </c>
      <c r="D336" s="30" t="s">
        <v>47</v>
      </c>
      <c r="E336" s="8"/>
    </row>
    <row r="337" spans="1:5" ht="24" customHeight="1" hidden="1">
      <c r="A337" s="3" t="s">
        <v>2</v>
      </c>
      <c r="B337" s="4" t="s">
        <v>37</v>
      </c>
      <c r="C337" s="3" t="s">
        <v>2</v>
      </c>
      <c r="D337" s="30" t="s">
        <v>47</v>
      </c>
      <c r="E337" s="8"/>
    </row>
    <row r="338" spans="1:5" ht="24" customHeight="1" hidden="1">
      <c r="A338" s="3" t="s">
        <v>2</v>
      </c>
      <c r="B338" s="4" t="s">
        <v>38</v>
      </c>
      <c r="C338" s="3" t="s">
        <v>39</v>
      </c>
      <c r="D338" s="30" t="s">
        <v>47</v>
      </c>
      <c r="E338" s="8"/>
    </row>
    <row r="339" spans="1:5" ht="24" customHeight="1" hidden="1">
      <c r="A339" s="3" t="s">
        <v>2</v>
      </c>
      <c r="B339" s="4" t="s">
        <v>40</v>
      </c>
      <c r="C339" s="3" t="s">
        <v>2</v>
      </c>
      <c r="D339" s="30" t="s">
        <v>47</v>
      </c>
      <c r="E339" s="8"/>
    </row>
    <row r="340" spans="1:5" ht="24" customHeight="1" hidden="1">
      <c r="A340" s="3" t="s">
        <v>2</v>
      </c>
      <c r="B340" s="4" t="s">
        <v>42</v>
      </c>
      <c r="C340" s="3" t="s">
        <v>39</v>
      </c>
      <c r="D340" s="30" t="s">
        <v>47</v>
      </c>
      <c r="E340" s="8"/>
    </row>
    <row r="341" spans="1:5" ht="36" customHeight="1" hidden="1">
      <c r="A341" s="3" t="s">
        <v>2</v>
      </c>
      <c r="B341" s="4" t="s">
        <v>43</v>
      </c>
      <c r="C341" s="3" t="s">
        <v>44</v>
      </c>
      <c r="D341" s="30" t="s">
        <v>47</v>
      </c>
      <c r="E341" s="8"/>
    </row>
    <row r="342" spans="1:5" ht="36" customHeight="1" hidden="1">
      <c r="A342" s="3" t="s">
        <v>2</v>
      </c>
      <c r="B342" s="4" t="s">
        <v>45</v>
      </c>
      <c r="C342" s="3" t="s">
        <v>2</v>
      </c>
      <c r="D342" s="30" t="s">
        <v>47</v>
      </c>
      <c r="E342" s="8"/>
    </row>
    <row r="343" spans="1:5" ht="24" customHeight="1" hidden="1">
      <c r="A343" s="3" t="s">
        <v>2</v>
      </c>
      <c r="B343" s="4" t="s">
        <v>38</v>
      </c>
      <c r="C343" s="3" t="s">
        <v>39</v>
      </c>
      <c r="D343" s="30" t="s">
        <v>47</v>
      </c>
      <c r="E343" s="8"/>
    </row>
    <row r="344" spans="1:5" ht="24" customHeight="1" hidden="1">
      <c r="A344" s="3" t="s">
        <v>2</v>
      </c>
      <c r="B344" s="4" t="s">
        <v>40</v>
      </c>
      <c r="C344" s="3" t="s">
        <v>2</v>
      </c>
      <c r="D344" s="30" t="s">
        <v>47</v>
      </c>
      <c r="E344" s="8"/>
    </row>
    <row r="345" spans="1:5" ht="24" customHeight="1" hidden="1">
      <c r="A345" s="3" t="s">
        <v>2</v>
      </c>
      <c r="B345" s="4" t="s">
        <v>42</v>
      </c>
      <c r="C345" s="3" t="s">
        <v>39</v>
      </c>
      <c r="D345" s="30" t="s">
        <v>47</v>
      </c>
      <c r="E345" s="8"/>
    </row>
    <row r="346" spans="1:5" ht="36" customHeight="1" hidden="1">
      <c r="A346" s="3" t="s">
        <v>2</v>
      </c>
      <c r="B346" s="4" t="s">
        <v>43</v>
      </c>
      <c r="C346" s="3" t="s">
        <v>44</v>
      </c>
      <c r="D346" s="30" t="s">
        <v>47</v>
      </c>
      <c r="E346" s="8"/>
    </row>
    <row r="347" spans="1:5" ht="108" customHeight="1" hidden="1">
      <c r="A347" s="3" t="s">
        <v>48</v>
      </c>
      <c r="B347" s="4" t="s">
        <v>49</v>
      </c>
      <c r="C347" s="3" t="s">
        <v>50</v>
      </c>
      <c r="D347" s="30" t="s">
        <v>47</v>
      </c>
      <c r="E347" s="8"/>
    </row>
    <row r="348" spans="1:5" ht="132" customHeight="1" hidden="1">
      <c r="A348" s="3" t="s">
        <v>51</v>
      </c>
      <c r="B348" s="4" t="s">
        <v>52</v>
      </c>
      <c r="C348" s="3" t="s">
        <v>39</v>
      </c>
      <c r="D348" s="30" t="s">
        <v>47</v>
      </c>
      <c r="E348" s="8"/>
    </row>
    <row r="349" spans="1:5" ht="144" customHeight="1" hidden="1">
      <c r="A349" s="3" t="s">
        <v>53</v>
      </c>
      <c r="B349" s="4" t="s">
        <v>54</v>
      </c>
      <c r="C349" s="3" t="s">
        <v>50</v>
      </c>
      <c r="D349" s="30" t="s">
        <v>47</v>
      </c>
      <c r="E349" s="8"/>
    </row>
    <row r="350" spans="1:5" ht="204" customHeight="1" hidden="1">
      <c r="A350" s="3" t="s">
        <v>55</v>
      </c>
      <c r="B350" s="4" t="s">
        <v>56</v>
      </c>
      <c r="C350" s="3" t="s">
        <v>57</v>
      </c>
      <c r="D350" s="30" t="s">
        <v>47</v>
      </c>
      <c r="E350" s="8"/>
    </row>
    <row r="351" spans="1:5" ht="23.25" customHeight="1" hidden="1">
      <c r="A351" s="3" t="s">
        <v>58</v>
      </c>
      <c r="B351" s="4" t="s">
        <v>59</v>
      </c>
      <c r="C351" s="3" t="s">
        <v>57</v>
      </c>
      <c r="D351" s="30" t="s">
        <v>47</v>
      </c>
      <c r="E351" s="13" t="s">
        <v>2</v>
      </c>
    </row>
    <row r="352" spans="1:5" ht="22.5" customHeight="1">
      <c r="A352" s="3">
        <v>2</v>
      </c>
      <c r="B352" s="5" t="s">
        <v>60</v>
      </c>
      <c r="C352" s="57"/>
      <c r="D352" s="57"/>
      <c r="E352" s="56"/>
    </row>
    <row r="353" spans="1:5" ht="36">
      <c r="A353" s="3" t="s">
        <v>61</v>
      </c>
      <c r="B353" s="4" t="s">
        <v>62</v>
      </c>
      <c r="C353" s="3" t="s">
        <v>34</v>
      </c>
      <c r="D353" s="29" t="s">
        <v>202</v>
      </c>
      <c r="E353" s="3" t="s">
        <v>2</v>
      </c>
    </row>
    <row r="354" spans="1:5" ht="12.75">
      <c r="A354" s="3" t="s">
        <v>64</v>
      </c>
      <c r="B354" s="4" t="s">
        <v>65</v>
      </c>
      <c r="C354" s="6" t="s">
        <v>66</v>
      </c>
      <c r="D354" s="32" t="s">
        <v>67</v>
      </c>
      <c r="E354" s="6" t="s">
        <v>2</v>
      </c>
    </row>
    <row r="355" spans="1:5" ht="24">
      <c r="A355" s="3" t="s">
        <v>68</v>
      </c>
      <c r="B355" s="14" t="s">
        <v>69</v>
      </c>
      <c r="C355" s="13" t="s">
        <v>66</v>
      </c>
      <c r="D355" s="34">
        <v>0</v>
      </c>
      <c r="E355" s="13" t="s">
        <v>2</v>
      </c>
    </row>
    <row r="356" spans="1:5" ht="12.75">
      <c r="A356" s="3" t="s">
        <v>2</v>
      </c>
      <c r="B356" s="14" t="s">
        <v>70</v>
      </c>
      <c r="C356" s="13" t="s">
        <v>66</v>
      </c>
      <c r="D356" s="34"/>
      <c r="E356" s="13" t="s">
        <v>2</v>
      </c>
    </row>
    <row r="357" spans="1:5" ht="24">
      <c r="A357" s="3" t="s">
        <v>2</v>
      </c>
      <c r="B357" s="14" t="s">
        <v>71</v>
      </c>
      <c r="C357" s="13" t="s">
        <v>66</v>
      </c>
      <c r="D357" s="47">
        <v>0</v>
      </c>
      <c r="E357" s="13" t="s">
        <v>2</v>
      </c>
    </row>
    <row r="358" spans="1:5" ht="12.75">
      <c r="A358" s="3" t="s">
        <v>2</v>
      </c>
      <c r="B358" s="4" t="s">
        <v>76</v>
      </c>
      <c r="C358" s="3" t="s">
        <v>66</v>
      </c>
      <c r="D358" s="48">
        <v>0</v>
      </c>
      <c r="E358" s="3" t="s">
        <v>2</v>
      </c>
    </row>
    <row r="359" spans="1:5" ht="12.75">
      <c r="A359" s="3" t="s">
        <v>2</v>
      </c>
      <c r="B359" s="4" t="s">
        <v>73</v>
      </c>
      <c r="C359" s="3" t="s">
        <v>77</v>
      </c>
      <c r="D359" s="29">
        <v>0</v>
      </c>
      <c r="E359" s="3" t="s">
        <v>2</v>
      </c>
    </row>
    <row r="360" spans="1:5" ht="12.75">
      <c r="A360" s="3" t="s">
        <v>2</v>
      </c>
      <c r="B360" s="4" t="s">
        <v>78</v>
      </c>
      <c r="C360" s="3" t="s">
        <v>79</v>
      </c>
      <c r="D360" s="29">
        <v>0</v>
      </c>
      <c r="E360" s="3" t="s">
        <v>2</v>
      </c>
    </row>
    <row r="361" spans="1:5" ht="24">
      <c r="A361" s="3" t="s">
        <v>2</v>
      </c>
      <c r="B361" s="4" t="s">
        <v>200</v>
      </c>
      <c r="C361" s="3" t="s">
        <v>66</v>
      </c>
      <c r="D361" s="29">
        <v>0</v>
      </c>
      <c r="E361" s="3" t="s">
        <v>2</v>
      </c>
    </row>
    <row r="362" spans="1:5" ht="12.75">
      <c r="A362" s="3" t="s">
        <v>2</v>
      </c>
      <c r="B362" s="4" t="s">
        <v>80</v>
      </c>
      <c r="C362" s="3" t="s">
        <v>81</v>
      </c>
      <c r="D362" s="50">
        <v>0</v>
      </c>
      <c r="E362" s="3" t="s">
        <v>2</v>
      </c>
    </row>
    <row r="363" spans="1:5" ht="12.75">
      <c r="A363" s="3" t="s">
        <v>2</v>
      </c>
      <c r="B363" s="4" t="s">
        <v>82</v>
      </c>
      <c r="C363" s="3" t="s">
        <v>83</v>
      </c>
      <c r="D363" s="29">
        <v>0</v>
      </c>
      <c r="E363" s="3" t="s">
        <v>2</v>
      </c>
    </row>
    <row r="364" spans="1:5" ht="24">
      <c r="A364" s="3" t="s">
        <v>2</v>
      </c>
      <c r="B364" s="4" t="s">
        <v>84</v>
      </c>
      <c r="C364" s="3" t="s">
        <v>66</v>
      </c>
      <c r="D364" s="29">
        <v>0</v>
      </c>
      <c r="E364" s="3" t="s">
        <v>2</v>
      </c>
    </row>
    <row r="365" spans="1:5" ht="12.75">
      <c r="A365" s="3" t="s">
        <v>2</v>
      </c>
      <c r="B365" s="4" t="s">
        <v>296</v>
      </c>
      <c r="C365" s="3" t="s">
        <v>66</v>
      </c>
      <c r="D365" s="29">
        <v>0</v>
      </c>
      <c r="E365" s="3" t="s">
        <v>2</v>
      </c>
    </row>
    <row r="366" spans="1:5" ht="24">
      <c r="A366" s="3" t="s">
        <v>2</v>
      </c>
      <c r="B366" s="4" t="s">
        <v>86</v>
      </c>
      <c r="C366" s="3" t="s">
        <v>66</v>
      </c>
      <c r="D366" s="29">
        <v>0</v>
      </c>
      <c r="E366" s="3" t="s">
        <v>2</v>
      </c>
    </row>
    <row r="367" spans="1:5" ht="24">
      <c r="A367" s="3" t="s">
        <v>2</v>
      </c>
      <c r="B367" s="4" t="s">
        <v>87</v>
      </c>
      <c r="C367" s="3" t="s">
        <v>66</v>
      </c>
      <c r="D367" s="29">
        <v>0</v>
      </c>
      <c r="E367" s="3" t="s">
        <v>2</v>
      </c>
    </row>
    <row r="368" spans="1:5" ht="24">
      <c r="A368" s="3" t="s">
        <v>2</v>
      </c>
      <c r="B368" s="4" t="s">
        <v>88</v>
      </c>
      <c r="C368" s="3" t="s">
        <v>66</v>
      </c>
      <c r="D368" s="29">
        <v>0</v>
      </c>
      <c r="E368" s="3" t="s">
        <v>2</v>
      </c>
    </row>
    <row r="369" spans="1:5" ht="24">
      <c r="A369" s="3" t="s">
        <v>2</v>
      </c>
      <c r="B369" s="4" t="s">
        <v>89</v>
      </c>
      <c r="C369" s="3" t="s">
        <v>66</v>
      </c>
      <c r="D369" s="29">
        <v>0</v>
      </c>
      <c r="E369" s="3" t="s">
        <v>2</v>
      </c>
    </row>
    <row r="370" spans="1:5" ht="24">
      <c r="A370" s="3" t="s">
        <v>2</v>
      </c>
      <c r="B370" s="4" t="s">
        <v>90</v>
      </c>
      <c r="C370" s="3" t="s">
        <v>66</v>
      </c>
      <c r="D370" s="29">
        <v>0</v>
      </c>
      <c r="E370" s="3" t="s">
        <v>2</v>
      </c>
    </row>
    <row r="371" spans="1:5" ht="36">
      <c r="A371" s="3" t="s">
        <v>2</v>
      </c>
      <c r="B371" s="4" t="s">
        <v>91</v>
      </c>
      <c r="C371" s="3" t="s">
        <v>66</v>
      </c>
      <c r="D371" s="29">
        <v>0</v>
      </c>
      <c r="E371" s="3" t="s">
        <v>2</v>
      </c>
    </row>
    <row r="372" spans="1:5" ht="24">
      <c r="A372" s="3" t="s">
        <v>92</v>
      </c>
      <c r="B372" s="4" t="s">
        <v>93</v>
      </c>
      <c r="C372" s="3" t="s">
        <v>66</v>
      </c>
      <c r="D372" s="29" t="s">
        <v>94</v>
      </c>
      <c r="E372" s="3" t="s">
        <v>2</v>
      </c>
    </row>
    <row r="373" spans="1:5" ht="12.75">
      <c r="A373" s="3" t="s">
        <v>95</v>
      </c>
      <c r="B373" s="4" t="s">
        <v>96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2</v>
      </c>
      <c r="B374" s="4" t="s">
        <v>97</v>
      </c>
      <c r="C374" s="3" t="s">
        <v>66</v>
      </c>
      <c r="D374" s="29" t="s">
        <v>94</v>
      </c>
      <c r="E374" s="3" t="s">
        <v>2</v>
      </c>
    </row>
    <row r="375" spans="1:5" ht="24">
      <c r="A375" s="3" t="s">
        <v>98</v>
      </c>
      <c r="B375" s="4" t="s">
        <v>99</v>
      </c>
      <c r="C375" s="3" t="s">
        <v>66</v>
      </c>
      <c r="D375" s="29" t="s">
        <v>41</v>
      </c>
      <c r="E375" s="3" t="s">
        <v>2</v>
      </c>
    </row>
    <row r="376" spans="1:5" ht="48">
      <c r="A376" s="3" t="s">
        <v>100</v>
      </c>
      <c r="B376" s="4" t="s">
        <v>101</v>
      </c>
      <c r="C376" s="3" t="s">
        <v>34</v>
      </c>
      <c r="D376" s="29" t="s">
        <v>34</v>
      </c>
      <c r="E376" s="3" t="s">
        <v>253</v>
      </c>
    </row>
    <row r="377" spans="1:5" ht="12.75">
      <c r="A377" s="3" t="s">
        <v>103</v>
      </c>
      <c r="B377" s="4" t="s">
        <v>104</v>
      </c>
      <c r="C377" s="3" t="s">
        <v>105</v>
      </c>
      <c r="D377" s="29">
        <v>3.51</v>
      </c>
      <c r="E377" s="3" t="s">
        <v>2</v>
      </c>
    </row>
    <row r="378" spans="1:5" ht="12.75">
      <c r="A378" s="3" t="s">
        <v>106</v>
      </c>
      <c r="B378" s="4" t="s">
        <v>107</v>
      </c>
      <c r="C378" s="3" t="s">
        <v>105</v>
      </c>
      <c r="D378" s="29">
        <v>2.97</v>
      </c>
      <c r="E378" s="3" t="s">
        <v>2</v>
      </c>
    </row>
    <row r="379" spans="1:5" ht="12.75">
      <c r="A379" s="3" t="s">
        <v>108</v>
      </c>
      <c r="B379" s="4" t="s">
        <v>109</v>
      </c>
      <c r="C379" s="3" t="s">
        <v>110</v>
      </c>
      <c r="D379" s="29">
        <v>0</v>
      </c>
      <c r="E379" s="3" t="s">
        <v>2</v>
      </c>
    </row>
    <row r="380" spans="1:5" ht="12.75">
      <c r="A380" s="3" t="s">
        <v>112</v>
      </c>
      <c r="B380" s="4" t="s">
        <v>113</v>
      </c>
      <c r="C380" s="3" t="s">
        <v>110</v>
      </c>
      <c r="D380" s="29">
        <v>0</v>
      </c>
      <c r="E380" s="3" t="s">
        <v>2</v>
      </c>
    </row>
    <row r="381" spans="1:5" ht="12.75">
      <c r="A381" s="3" t="s">
        <v>114</v>
      </c>
      <c r="B381" s="4" t="s">
        <v>115</v>
      </c>
      <c r="C381" s="3" t="s">
        <v>110</v>
      </c>
      <c r="D381" s="29">
        <v>0</v>
      </c>
      <c r="E381" s="3" t="s">
        <v>2</v>
      </c>
    </row>
    <row r="382" spans="1:5" ht="12.75">
      <c r="A382" s="3" t="s">
        <v>2</v>
      </c>
      <c r="B382" s="4" t="s">
        <v>116</v>
      </c>
      <c r="C382" s="3" t="s">
        <v>110</v>
      </c>
      <c r="D382" s="29">
        <v>0</v>
      </c>
      <c r="E382" s="3" t="s">
        <v>2</v>
      </c>
    </row>
    <row r="383" spans="1:5" ht="12.75">
      <c r="A383" s="3" t="s">
        <v>2</v>
      </c>
      <c r="B383" s="4" t="s">
        <v>117</v>
      </c>
      <c r="C383" s="3" t="s">
        <v>110</v>
      </c>
      <c r="D383" s="29">
        <v>0</v>
      </c>
      <c r="E383" s="3" t="s">
        <v>2</v>
      </c>
    </row>
    <row r="384" spans="1:5" ht="12.75">
      <c r="A384" s="3" t="s">
        <v>118</v>
      </c>
      <c r="B384" s="4" t="s">
        <v>119</v>
      </c>
      <c r="C384" s="3" t="s">
        <v>120</v>
      </c>
      <c r="D384" s="29">
        <v>0</v>
      </c>
      <c r="E384" s="3" t="s">
        <v>2</v>
      </c>
    </row>
    <row r="385" spans="1:5" ht="24">
      <c r="A385" s="3" t="s">
        <v>121</v>
      </c>
      <c r="B385" s="4" t="s">
        <v>122</v>
      </c>
      <c r="C385" s="3" t="s">
        <v>123</v>
      </c>
      <c r="D385" s="29"/>
      <c r="E385" s="3" t="s">
        <v>2</v>
      </c>
    </row>
    <row r="386" spans="1:5" ht="12.75">
      <c r="A386" s="3" t="s">
        <v>124</v>
      </c>
      <c r="B386" s="4" t="s">
        <v>125</v>
      </c>
      <c r="C386" s="3" t="s">
        <v>123</v>
      </c>
      <c r="D386" s="29"/>
      <c r="E386" s="3" t="s">
        <v>2</v>
      </c>
    </row>
    <row r="387" spans="1:5" ht="12.75">
      <c r="A387" s="3" t="s">
        <v>126</v>
      </c>
      <c r="B387" s="4" t="s">
        <v>127</v>
      </c>
      <c r="C387" s="3" t="s">
        <v>128</v>
      </c>
      <c r="D387" s="29"/>
      <c r="E387" s="3" t="s">
        <v>2</v>
      </c>
    </row>
    <row r="388" spans="1:5" ht="12.75">
      <c r="A388" s="3" t="s">
        <v>129</v>
      </c>
      <c r="B388" s="4" t="s">
        <v>130</v>
      </c>
      <c r="C388" s="3" t="s">
        <v>128</v>
      </c>
      <c r="D388" s="29">
        <v>1</v>
      </c>
      <c r="E388" s="3" t="s">
        <v>2</v>
      </c>
    </row>
    <row r="389" spans="1:5" ht="12.75">
      <c r="A389" s="3" t="s">
        <v>2</v>
      </c>
      <c r="B389" s="4" t="s">
        <v>131</v>
      </c>
      <c r="C389" s="3" t="s">
        <v>128</v>
      </c>
      <c r="D389" s="29"/>
      <c r="E389" s="3" t="s">
        <v>2</v>
      </c>
    </row>
    <row r="390" spans="1:5" ht="12.75">
      <c r="A390" s="3" t="s">
        <v>2</v>
      </c>
      <c r="B390" s="4" t="s">
        <v>132</v>
      </c>
      <c r="C390" s="3" t="s">
        <v>128</v>
      </c>
      <c r="D390" s="29">
        <v>1</v>
      </c>
      <c r="E390" s="3" t="s">
        <v>2</v>
      </c>
    </row>
    <row r="391" spans="1:5" ht="12.75">
      <c r="A391" s="3" t="s">
        <v>133</v>
      </c>
      <c r="B391" s="4" t="s">
        <v>134</v>
      </c>
      <c r="C391" s="3" t="s">
        <v>128</v>
      </c>
      <c r="D391" s="29"/>
      <c r="E391" s="3" t="s">
        <v>2</v>
      </c>
    </row>
    <row r="392" spans="1:5" ht="12.75">
      <c r="A392" s="3" t="s">
        <v>136</v>
      </c>
      <c r="B392" s="4" t="s">
        <v>137</v>
      </c>
      <c r="C392" s="3" t="s">
        <v>138</v>
      </c>
      <c r="D392" s="29">
        <v>1</v>
      </c>
      <c r="E392" s="3" t="s">
        <v>2</v>
      </c>
    </row>
    <row r="393" spans="1:5" ht="24">
      <c r="A393" s="3" t="s">
        <v>139</v>
      </c>
      <c r="B393" s="4" t="s">
        <v>140</v>
      </c>
      <c r="C393" s="3" t="s">
        <v>141</v>
      </c>
      <c r="D393" s="49">
        <v>0</v>
      </c>
      <c r="E393" s="3"/>
    </row>
    <row r="394" spans="1:5" ht="24">
      <c r="A394" s="3" t="s">
        <v>143</v>
      </c>
      <c r="B394" s="4" t="s">
        <v>144</v>
      </c>
      <c r="C394" s="3" t="s">
        <v>145</v>
      </c>
      <c r="D394" s="39">
        <v>0</v>
      </c>
      <c r="E394" s="3"/>
    </row>
    <row r="395" spans="1:5" ht="20.25" customHeight="1">
      <c r="A395" s="3" t="s">
        <v>146</v>
      </c>
      <c r="B395" s="4" t="s">
        <v>147</v>
      </c>
      <c r="C395" s="3" t="s">
        <v>199</v>
      </c>
      <c r="D395" s="39">
        <v>0</v>
      </c>
      <c r="E395" s="3"/>
    </row>
    <row r="396" spans="1:5" ht="12.75" customHeight="1">
      <c r="A396" s="3">
        <v>3</v>
      </c>
      <c r="B396" s="5" t="s">
        <v>149</v>
      </c>
      <c r="C396" s="57"/>
      <c r="D396" s="57"/>
      <c r="E396" s="58"/>
    </row>
    <row r="397" spans="1:5" ht="12.75">
      <c r="A397" s="3" t="s">
        <v>150</v>
      </c>
      <c r="B397" s="4" t="s">
        <v>151</v>
      </c>
      <c r="C397" s="3" t="s">
        <v>152</v>
      </c>
      <c r="D397" s="29" t="s">
        <v>153</v>
      </c>
      <c r="E397" s="3" t="s">
        <v>2</v>
      </c>
    </row>
    <row r="398" spans="1:5" ht="48">
      <c r="A398" s="3" t="s">
        <v>154</v>
      </c>
      <c r="B398" s="4" t="s">
        <v>155</v>
      </c>
      <c r="C398" s="3" t="s">
        <v>34</v>
      </c>
      <c r="D398" s="29" t="s">
        <v>34</v>
      </c>
      <c r="E398" s="3" t="s">
        <v>34</v>
      </c>
    </row>
    <row r="399" spans="1:5" ht="12.75">
      <c r="A399" s="3" t="s">
        <v>2</v>
      </c>
      <c r="B399" s="4" t="s">
        <v>156</v>
      </c>
      <c r="C399" s="3" t="s">
        <v>157</v>
      </c>
      <c r="D399" s="29" t="s">
        <v>153</v>
      </c>
      <c r="E399" s="3" t="s">
        <v>2</v>
      </c>
    </row>
    <row r="400" spans="1:5" ht="12.75">
      <c r="A400" s="3" t="s">
        <v>2</v>
      </c>
      <c r="B400" s="4" t="s">
        <v>158</v>
      </c>
      <c r="C400" s="3" t="s">
        <v>138</v>
      </c>
      <c r="D400" s="29" t="s">
        <v>153</v>
      </c>
      <c r="E400" s="3" t="s">
        <v>2</v>
      </c>
    </row>
    <row r="401" spans="1:5" ht="36">
      <c r="A401" s="3" t="s">
        <v>159</v>
      </c>
      <c r="B401" s="4" t="s">
        <v>160</v>
      </c>
      <c r="C401" s="3" t="s">
        <v>157</v>
      </c>
      <c r="D401" s="29" t="s">
        <v>153</v>
      </c>
      <c r="E401" s="3" t="s">
        <v>2</v>
      </c>
    </row>
    <row r="402" spans="1:5" ht="12.75">
      <c r="A402" s="3">
        <v>4</v>
      </c>
      <c r="B402" s="5" t="s">
        <v>161</v>
      </c>
      <c r="C402" s="57"/>
      <c r="D402" s="57"/>
      <c r="E402" s="58"/>
    </row>
    <row r="403" spans="1:5" ht="12.75">
      <c r="A403" s="3" t="s">
        <v>162</v>
      </c>
      <c r="B403" s="4" t="s">
        <v>163</v>
      </c>
      <c r="C403" s="3" t="s">
        <v>34</v>
      </c>
      <c r="D403" s="29" t="s">
        <v>164</v>
      </c>
      <c r="E403" s="3" t="s">
        <v>2</v>
      </c>
    </row>
    <row r="404" spans="1:5" ht="12.75">
      <c r="A404" s="3" t="s">
        <v>165</v>
      </c>
      <c r="B404" s="4" t="s">
        <v>166</v>
      </c>
      <c r="C404" s="3" t="s">
        <v>34</v>
      </c>
      <c r="D404" s="29" t="s">
        <v>164</v>
      </c>
      <c r="E404" s="3" t="s">
        <v>2</v>
      </c>
    </row>
    <row r="405" spans="1:5" ht="24">
      <c r="A405" s="3" t="s">
        <v>167</v>
      </c>
      <c r="B405" s="4" t="s">
        <v>168</v>
      </c>
      <c r="C405" s="3" t="s">
        <v>66</v>
      </c>
      <c r="D405" s="29" t="s">
        <v>164</v>
      </c>
      <c r="E405" s="3" t="s">
        <v>2</v>
      </c>
    </row>
    <row r="406" spans="1:5" ht="36">
      <c r="A406" s="3" t="s">
        <v>169</v>
      </c>
      <c r="B406" s="4" t="s">
        <v>170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 t="s">
        <v>171</v>
      </c>
      <c r="B407" s="4" t="s">
        <v>172</v>
      </c>
      <c r="C407" s="3" t="s">
        <v>34</v>
      </c>
      <c r="D407" s="29" t="s">
        <v>34</v>
      </c>
      <c r="E407" s="3" t="s">
        <v>2</v>
      </c>
    </row>
    <row r="408" spans="1:5" ht="12.75" customHeight="1">
      <c r="A408" s="3">
        <v>5</v>
      </c>
      <c r="B408" s="5" t="s">
        <v>173</v>
      </c>
      <c r="C408" s="57"/>
      <c r="D408" s="57"/>
      <c r="E408" s="58"/>
    </row>
    <row r="409" spans="1:5" ht="24">
      <c r="A409" s="3" t="s">
        <v>174</v>
      </c>
      <c r="B409" s="4" t="s">
        <v>175</v>
      </c>
      <c r="C409" s="3" t="s">
        <v>128</v>
      </c>
      <c r="D409" s="29" t="s">
        <v>153</v>
      </c>
      <c r="E409" s="3" t="s">
        <v>2</v>
      </c>
    </row>
    <row r="410" spans="1:5" ht="12.75">
      <c r="A410" s="3" t="s">
        <v>176</v>
      </c>
      <c r="B410" s="4" t="s">
        <v>177</v>
      </c>
      <c r="C410" s="3" t="s">
        <v>128</v>
      </c>
      <c r="D410" s="29" t="s">
        <v>178</v>
      </c>
      <c r="E410" s="3" t="s">
        <v>2</v>
      </c>
    </row>
    <row r="411" spans="1:5" ht="24">
      <c r="A411" s="3" t="s">
        <v>179</v>
      </c>
      <c r="B411" s="4" t="s">
        <v>180</v>
      </c>
      <c r="C411" s="3" t="s">
        <v>128</v>
      </c>
      <c r="D411" s="29" t="s">
        <v>178</v>
      </c>
      <c r="E411" s="3" t="s">
        <v>2</v>
      </c>
    </row>
    <row r="412" spans="1:5" ht="12.75">
      <c r="A412" s="3" t="s">
        <v>181</v>
      </c>
      <c r="B412" s="4" t="s">
        <v>182</v>
      </c>
      <c r="C412" s="3" t="s">
        <v>34</v>
      </c>
      <c r="D412" s="29" t="s">
        <v>178</v>
      </c>
      <c r="E412" s="3" t="s">
        <v>2</v>
      </c>
    </row>
    <row r="413" spans="1:5" ht="12.75" customHeight="1">
      <c r="A413" s="3">
        <v>6</v>
      </c>
      <c r="B413" s="5" t="s">
        <v>183</v>
      </c>
      <c r="C413" s="57"/>
      <c r="D413" s="57"/>
      <c r="E413" s="58"/>
    </row>
    <row r="414" spans="1:5" ht="21.75" customHeight="1">
      <c r="A414" s="3" t="s">
        <v>2</v>
      </c>
      <c r="B414" s="3" t="s">
        <v>34</v>
      </c>
      <c r="C414" s="3" t="s">
        <v>34</v>
      </c>
      <c r="D414" s="29" t="s">
        <v>184</v>
      </c>
      <c r="E414" s="3" t="s">
        <v>2</v>
      </c>
    </row>
    <row r="415" spans="1:5" ht="12.75" customHeight="1">
      <c r="A415" s="3">
        <v>7</v>
      </c>
      <c r="B415" s="5" t="s">
        <v>185</v>
      </c>
      <c r="C415" s="57"/>
      <c r="D415" s="57"/>
      <c r="E415" s="58"/>
    </row>
    <row r="416" spans="1:5" ht="12.75">
      <c r="A416" s="3" t="s">
        <v>186</v>
      </c>
      <c r="B416" s="4" t="s">
        <v>187</v>
      </c>
      <c r="C416" s="3" t="s">
        <v>34</v>
      </c>
      <c r="D416" s="29" t="s">
        <v>34</v>
      </c>
      <c r="E416" s="3" t="s">
        <v>2</v>
      </c>
    </row>
    <row r="417" spans="1:5" ht="24">
      <c r="A417" s="3" t="s">
        <v>188</v>
      </c>
      <c r="B417" s="4" t="s">
        <v>189</v>
      </c>
      <c r="C417" s="3" t="s">
        <v>34</v>
      </c>
      <c r="D417" s="29" t="s">
        <v>34</v>
      </c>
      <c r="E417" s="3" t="s">
        <v>2</v>
      </c>
    </row>
    <row r="418" spans="1:5" ht="48">
      <c r="A418" s="3" t="s">
        <v>190</v>
      </c>
      <c r="B418" s="4" t="s">
        <v>191</v>
      </c>
      <c r="C418" s="3" t="s">
        <v>34</v>
      </c>
      <c r="D418" s="29" t="s">
        <v>34</v>
      </c>
      <c r="E418" s="3" t="s">
        <v>2</v>
      </c>
    </row>
    <row r="419" spans="1:5" ht="24">
      <c r="A419" s="3" t="s">
        <v>192</v>
      </c>
      <c r="B419" s="3" t="s">
        <v>193</v>
      </c>
      <c r="C419" s="3" t="s">
        <v>34</v>
      </c>
      <c r="D419" s="29" t="s">
        <v>34</v>
      </c>
      <c r="E419" s="3" t="s">
        <v>2</v>
      </c>
    </row>
    <row r="420" spans="1:5" ht="12.75" customHeight="1">
      <c r="A420" s="3" t="s">
        <v>2</v>
      </c>
      <c r="B420" s="17" t="s">
        <v>24</v>
      </c>
      <c r="C420" s="59" t="s">
        <v>320</v>
      </c>
      <c r="D420" s="60"/>
      <c r="E420" s="61"/>
    </row>
    <row r="421" spans="1:5" ht="12.75">
      <c r="A421" s="3" t="s">
        <v>2</v>
      </c>
      <c r="B421" s="4" t="s">
        <v>2</v>
      </c>
      <c r="C421" s="3" t="s">
        <v>2</v>
      </c>
      <c r="D421" s="29" t="s">
        <v>2</v>
      </c>
      <c r="E421" s="3" t="s">
        <v>2</v>
      </c>
    </row>
    <row r="422" spans="1:5" ht="24">
      <c r="A422" s="3" t="s">
        <v>26</v>
      </c>
      <c r="B422" s="3" t="s">
        <v>27</v>
      </c>
      <c r="C422" s="3" t="s">
        <v>28</v>
      </c>
      <c r="D422" s="29" t="s">
        <v>29</v>
      </c>
      <c r="E422" s="3" t="s">
        <v>30</v>
      </c>
    </row>
    <row r="423" spans="1:5" ht="12.75" customHeight="1">
      <c r="A423" s="3">
        <v>1</v>
      </c>
      <c r="B423" s="5" t="s">
        <v>31</v>
      </c>
      <c r="C423" s="57"/>
      <c r="D423" s="57"/>
      <c r="E423" s="58"/>
    </row>
    <row r="424" spans="1:5" ht="72">
      <c r="A424" s="3" t="s">
        <v>32</v>
      </c>
      <c r="B424" s="4" t="s">
        <v>33</v>
      </c>
      <c r="C424" s="3" t="s">
        <v>34</v>
      </c>
      <c r="D424" s="29" t="s">
        <v>34</v>
      </c>
      <c r="E424" s="11" t="str">
        <f>E223</f>
        <v>Решение РСТ Нижегородской обл.,№ 42/18 от 11.11.2021 г. Срок действия тарифа с 1 июля по 31 декабряя 2022г. включительно.</v>
      </c>
    </row>
    <row r="425" spans="1:5" ht="12.75" customHeight="1">
      <c r="A425" s="3" t="s">
        <v>2</v>
      </c>
      <c r="B425" s="4" t="s">
        <v>36</v>
      </c>
      <c r="C425" s="3" t="s">
        <v>34</v>
      </c>
      <c r="D425" s="29" t="s">
        <v>34</v>
      </c>
      <c r="E425" s="12"/>
    </row>
    <row r="426" spans="1:5" ht="12.75">
      <c r="A426" s="3" t="s">
        <v>2</v>
      </c>
      <c r="B426" s="4" t="s">
        <v>37</v>
      </c>
      <c r="C426" s="3" t="s">
        <v>2</v>
      </c>
      <c r="D426" s="30" t="s">
        <v>2</v>
      </c>
      <c r="E426" s="8"/>
    </row>
    <row r="427" spans="1:5" ht="12.75" customHeight="1">
      <c r="A427" s="3" t="s">
        <v>2</v>
      </c>
      <c r="B427" s="4" t="s">
        <v>38</v>
      </c>
      <c r="C427" s="3" t="s">
        <v>39</v>
      </c>
      <c r="D427" s="55">
        <v>0</v>
      </c>
      <c r="E427" s="8" t="s">
        <v>287</v>
      </c>
    </row>
    <row r="428" spans="1:5" ht="12.75" customHeight="1" hidden="1">
      <c r="A428" s="3" t="s">
        <v>2</v>
      </c>
      <c r="B428" s="4" t="s">
        <v>40</v>
      </c>
      <c r="C428" s="3" t="s">
        <v>2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42</v>
      </c>
      <c r="C429" s="3" t="s">
        <v>39</v>
      </c>
      <c r="D429" s="30" t="s">
        <v>41</v>
      </c>
      <c r="E429" s="8"/>
    </row>
    <row r="430" spans="1:5" ht="24" hidden="1">
      <c r="A430" s="3" t="s">
        <v>2</v>
      </c>
      <c r="B430" s="4" t="s">
        <v>43</v>
      </c>
      <c r="C430" s="3" t="s">
        <v>44</v>
      </c>
      <c r="D430" s="30" t="s">
        <v>2</v>
      </c>
      <c r="E430" s="8"/>
    </row>
    <row r="431" spans="1:5" ht="12.75">
      <c r="A431" s="3" t="s">
        <v>2</v>
      </c>
      <c r="B431" s="4" t="s">
        <v>45</v>
      </c>
      <c r="C431" s="3" t="s">
        <v>2</v>
      </c>
      <c r="D431" s="30" t="s">
        <v>2</v>
      </c>
      <c r="E431" s="8"/>
    </row>
    <row r="432" spans="1:5" ht="12.75" customHeight="1">
      <c r="A432" s="3" t="s">
        <v>2</v>
      </c>
      <c r="B432" s="4" t="s">
        <v>38</v>
      </c>
      <c r="C432" s="3" t="s">
        <v>39</v>
      </c>
      <c r="D432" s="31">
        <v>0</v>
      </c>
      <c r="E432" s="8"/>
    </row>
    <row r="433" spans="1:5" ht="12.75" customHeight="1" hidden="1">
      <c r="A433" s="3" t="s">
        <v>2</v>
      </c>
      <c r="B433" s="4" t="s">
        <v>40</v>
      </c>
      <c r="C433" s="3" t="s">
        <v>2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42</v>
      </c>
      <c r="C434" s="3" t="s">
        <v>39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43</v>
      </c>
      <c r="C435" s="3" t="s">
        <v>44</v>
      </c>
      <c r="D435" s="30" t="s">
        <v>41</v>
      </c>
      <c r="E435" s="8"/>
    </row>
    <row r="436" spans="1:5" ht="12.75" customHeight="1" hidden="1">
      <c r="A436" s="3" t="s">
        <v>2</v>
      </c>
      <c r="B436" s="4" t="s">
        <v>46</v>
      </c>
      <c r="C436" s="3" t="s">
        <v>34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38</v>
      </c>
      <c r="C438" s="3" t="s">
        <v>39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42</v>
      </c>
      <c r="C440" s="3" t="s">
        <v>39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43</v>
      </c>
      <c r="C441" s="3" t="s">
        <v>44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45</v>
      </c>
      <c r="C442" s="3" t="s">
        <v>2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38</v>
      </c>
      <c r="C443" s="3" t="s">
        <v>39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42</v>
      </c>
      <c r="C445" s="3" t="s">
        <v>39</v>
      </c>
      <c r="D445" s="30" t="s">
        <v>47</v>
      </c>
      <c r="E445" s="8"/>
    </row>
    <row r="446" spans="1:5" ht="36" customHeight="1" hidden="1">
      <c r="A446" s="3" t="s">
        <v>2</v>
      </c>
      <c r="B446" s="4" t="s">
        <v>43</v>
      </c>
      <c r="C446" s="3" t="s">
        <v>44</v>
      </c>
      <c r="D446" s="30" t="s">
        <v>47</v>
      </c>
      <c r="E446" s="8"/>
    </row>
    <row r="447" spans="1:5" ht="24" customHeight="1" hidden="1">
      <c r="A447" s="3" t="s">
        <v>48</v>
      </c>
      <c r="B447" s="4" t="s">
        <v>49</v>
      </c>
      <c r="C447" s="3" t="s">
        <v>50</v>
      </c>
      <c r="D447" s="30" t="s">
        <v>47</v>
      </c>
      <c r="E447" s="8"/>
    </row>
    <row r="448" spans="1:5" ht="36" customHeight="1" hidden="1">
      <c r="A448" s="3" t="s">
        <v>51</v>
      </c>
      <c r="B448" s="4" t="s">
        <v>52</v>
      </c>
      <c r="C448" s="3" t="s">
        <v>39</v>
      </c>
      <c r="D448" s="30" t="s">
        <v>47</v>
      </c>
      <c r="E448" s="8"/>
    </row>
    <row r="449" spans="1:5" ht="24" customHeight="1" hidden="1">
      <c r="A449" s="3" t="s">
        <v>53</v>
      </c>
      <c r="B449" s="4" t="s">
        <v>54</v>
      </c>
      <c r="C449" s="3" t="s">
        <v>50</v>
      </c>
      <c r="D449" s="30" t="s">
        <v>47</v>
      </c>
      <c r="E449" s="8"/>
    </row>
    <row r="450" spans="1:5" ht="12.75" customHeight="1" hidden="1">
      <c r="A450" s="3" t="s">
        <v>55</v>
      </c>
      <c r="B450" s="4" t="s">
        <v>56</v>
      </c>
      <c r="C450" s="3" t="s">
        <v>57</v>
      </c>
      <c r="D450" s="30" t="s">
        <v>47</v>
      </c>
      <c r="E450" s="8"/>
    </row>
    <row r="451" spans="1:5" ht="24.75" customHeight="1" hidden="1">
      <c r="A451" s="3" t="s">
        <v>58</v>
      </c>
      <c r="B451" s="4" t="s">
        <v>59</v>
      </c>
      <c r="C451" s="3" t="s">
        <v>57</v>
      </c>
      <c r="D451" s="30" t="s">
        <v>47</v>
      </c>
      <c r="E451" s="13" t="s">
        <v>2</v>
      </c>
    </row>
    <row r="452" spans="1:5" ht="12.75" customHeight="1">
      <c r="A452" s="3">
        <v>2</v>
      </c>
      <c r="B452" s="5" t="s">
        <v>60</v>
      </c>
      <c r="C452" s="57"/>
      <c r="D452" s="57"/>
      <c r="E452" s="56"/>
    </row>
    <row r="453" spans="1:5" ht="36">
      <c r="A453" s="3" t="s">
        <v>61</v>
      </c>
      <c r="B453" s="4" t="s">
        <v>62</v>
      </c>
      <c r="C453" s="3" t="s">
        <v>34</v>
      </c>
      <c r="D453" s="29" t="s">
        <v>202</v>
      </c>
      <c r="E453" s="3" t="s">
        <v>2</v>
      </c>
    </row>
    <row r="454" spans="1:5" ht="12.75">
      <c r="A454" s="3" t="s">
        <v>64</v>
      </c>
      <c r="B454" s="4" t="s">
        <v>65</v>
      </c>
      <c r="C454" s="6" t="s">
        <v>66</v>
      </c>
      <c r="D454" s="32" t="s">
        <v>67</v>
      </c>
      <c r="E454" s="6" t="s">
        <v>2</v>
      </c>
    </row>
    <row r="455" spans="1:5" ht="24">
      <c r="A455" s="3" t="s">
        <v>68</v>
      </c>
      <c r="B455" s="14" t="s">
        <v>69</v>
      </c>
      <c r="C455" s="13" t="s">
        <v>66</v>
      </c>
      <c r="D455" s="34">
        <v>0</v>
      </c>
      <c r="E455" s="13" t="s">
        <v>2</v>
      </c>
    </row>
    <row r="456" spans="1:5" ht="12.75">
      <c r="A456" s="3" t="s">
        <v>2</v>
      </c>
      <c r="B456" s="14" t="s">
        <v>70</v>
      </c>
      <c r="C456" s="13" t="s">
        <v>66</v>
      </c>
      <c r="D456" s="34"/>
      <c r="E456" s="13" t="s">
        <v>2</v>
      </c>
    </row>
    <row r="457" spans="1:5" ht="24">
      <c r="A457" s="3" t="s">
        <v>2</v>
      </c>
      <c r="B457" s="14" t="s">
        <v>71</v>
      </c>
      <c r="C457" s="13" t="s">
        <v>66</v>
      </c>
      <c r="D457" s="34">
        <v>0</v>
      </c>
      <c r="E457" s="13" t="s">
        <v>2</v>
      </c>
    </row>
    <row r="458" spans="1:5" ht="12.75">
      <c r="A458" s="3" t="s">
        <v>2</v>
      </c>
      <c r="B458" s="4" t="s">
        <v>76</v>
      </c>
      <c r="C458" s="3" t="s">
        <v>66</v>
      </c>
      <c r="D458" s="29">
        <v>0</v>
      </c>
      <c r="E458" s="3" t="s">
        <v>2</v>
      </c>
    </row>
    <row r="459" spans="1:5" ht="12.75">
      <c r="A459" s="3" t="s">
        <v>2</v>
      </c>
      <c r="B459" s="4" t="s">
        <v>73</v>
      </c>
      <c r="C459" s="3" t="s">
        <v>77</v>
      </c>
      <c r="D459" s="29">
        <v>0</v>
      </c>
      <c r="E459" s="3" t="s">
        <v>2</v>
      </c>
    </row>
    <row r="460" spans="1:5" ht="12.75">
      <c r="A460" s="3" t="s">
        <v>2</v>
      </c>
      <c r="B460" s="4" t="s">
        <v>78</v>
      </c>
      <c r="C460" s="3" t="s">
        <v>79</v>
      </c>
      <c r="D460" s="29">
        <v>0</v>
      </c>
      <c r="E460" s="3" t="s">
        <v>2</v>
      </c>
    </row>
    <row r="461" spans="1:5" ht="24">
      <c r="A461" s="3" t="s">
        <v>2</v>
      </c>
      <c r="B461" s="4" t="s">
        <v>200</v>
      </c>
      <c r="C461" s="3" t="s">
        <v>66</v>
      </c>
      <c r="D461" s="29">
        <v>0</v>
      </c>
      <c r="E461" s="3" t="s">
        <v>2</v>
      </c>
    </row>
    <row r="462" spans="1:5" ht="12.75">
      <c r="A462" s="3" t="s">
        <v>2</v>
      </c>
      <c r="B462" s="4" t="s">
        <v>80</v>
      </c>
      <c r="C462" s="3" t="s">
        <v>81</v>
      </c>
      <c r="D462" s="54">
        <v>0</v>
      </c>
      <c r="E462" s="3" t="s">
        <v>2</v>
      </c>
    </row>
    <row r="463" spans="1:5" ht="12.75">
      <c r="A463" s="3" t="s">
        <v>2</v>
      </c>
      <c r="B463" s="4" t="s">
        <v>82</v>
      </c>
      <c r="C463" s="3" t="s">
        <v>83</v>
      </c>
      <c r="D463" s="29">
        <v>0</v>
      </c>
      <c r="E463" s="3" t="s">
        <v>2</v>
      </c>
    </row>
    <row r="464" spans="1:5" ht="24">
      <c r="A464" s="3" t="s">
        <v>2</v>
      </c>
      <c r="B464" s="4" t="s">
        <v>84</v>
      </c>
      <c r="C464" s="3" t="s">
        <v>66</v>
      </c>
      <c r="D464" s="29">
        <v>0</v>
      </c>
      <c r="E464" s="3" t="s">
        <v>2</v>
      </c>
    </row>
    <row r="465" spans="1:5" ht="12.75">
      <c r="A465" s="3" t="s">
        <v>2</v>
      </c>
      <c r="B465" s="4" t="s">
        <v>296</v>
      </c>
      <c r="C465" s="3" t="s">
        <v>66</v>
      </c>
      <c r="D465" s="29">
        <v>0</v>
      </c>
      <c r="E465" s="3" t="s">
        <v>2</v>
      </c>
    </row>
    <row r="466" spans="1:5" ht="24">
      <c r="A466" s="3" t="s">
        <v>2</v>
      </c>
      <c r="B466" s="4" t="s">
        <v>86</v>
      </c>
      <c r="C466" s="3" t="s">
        <v>66</v>
      </c>
      <c r="D466" s="29">
        <v>0</v>
      </c>
      <c r="E466" s="3" t="s">
        <v>2</v>
      </c>
    </row>
    <row r="467" spans="1:5" ht="24">
      <c r="A467" s="3" t="s">
        <v>2</v>
      </c>
      <c r="B467" s="4" t="s">
        <v>87</v>
      </c>
      <c r="C467" s="3" t="s">
        <v>66</v>
      </c>
      <c r="D467" s="29">
        <v>0</v>
      </c>
      <c r="E467" s="3" t="s">
        <v>2</v>
      </c>
    </row>
    <row r="468" spans="1:5" ht="24">
      <c r="A468" s="3" t="s">
        <v>2</v>
      </c>
      <c r="B468" s="4" t="s">
        <v>88</v>
      </c>
      <c r="C468" s="3" t="s">
        <v>66</v>
      </c>
      <c r="D468" s="29">
        <v>0</v>
      </c>
      <c r="E468" s="3" t="s">
        <v>2</v>
      </c>
    </row>
    <row r="469" spans="1:5" ht="24">
      <c r="A469" s="3" t="s">
        <v>2</v>
      </c>
      <c r="B469" s="4" t="s">
        <v>89</v>
      </c>
      <c r="C469" s="3" t="s">
        <v>66</v>
      </c>
      <c r="D469" s="29">
        <v>0</v>
      </c>
      <c r="E469" s="3" t="s">
        <v>2</v>
      </c>
    </row>
    <row r="470" spans="1:5" ht="24">
      <c r="A470" s="3" t="s">
        <v>2</v>
      </c>
      <c r="B470" s="4" t="s">
        <v>90</v>
      </c>
      <c r="C470" s="3" t="s">
        <v>66</v>
      </c>
      <c r="D470" s="29">
        <v>0</v>
      </c>
      <c r="E470" s="3" t="s">
        <v>2</v>
      </c>
    </row>
    <row r="471" spans="1:5" ht="36">
      <c r="A471" s="3" t="s">
        <v>2</v>
      </c>
      <c r="B471" s="4" t="s">
        <v>91</v>
      </c>
      <c r="C471" s="3" t="s">
        <v>66</v>
      </c>
      <c r="D471" s="29">
        <v>0</v>
      </c>
      <c r="E471" s="3" t="s">
        <v>2</v>
      </c>
    </row>
    <row r="472" spans="1:5" ht="24">
      <c r="A472" s="3" t="s">
        <v>92</v>
      </c>
      <c r="B472" s="4" t="s">
        <v>93</v>
      </c>
      <c r="C472" s="3" t="s">
        <v>66</v>
      </c>
      <c r="D472" s="29" t="s">
        <v>94</v>
      </c>
      <c r="E472" s="3" t="s">
        <v>2</v>
      </c>
    </row>
    <row r="473" spans="1:5" ht="12.75">
      <c r="A473" s="3" t="s">
        <v>95</v>
      </c>
      <c r="B473" s="4" t="s">
        <v>96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2</v>
      </c>
      <c r="B474" s="4" t="s">
        <v>97</v>
      </c>
      <c r="C474" s="3" t="s">
        <v>66</v>
      </c>
      <c r="D474" s="29" t="s">
        <v>94</v>
      </c>
      <c r="E474" s="3" t="s">
        <v>2</v>
      </c>
    </row>
    <row r="475" spans="1:5" ht="24">
      <c r="A475" s="3" t="s">
        <v>98</v>
      </c>
      <c r="B475" s="4" t="s">
        <v>99</v>
      </c>
      <c r="C475" s="3" t="s">
        <v>66</v>
      </c>
      <c r="D475" s="29" t="s">
        <v>41</v>
      </c>
      <c r="E475" s="3" t="s">
        <v>2</v>
      </c>
    </row>
    <row r="476" spans="1:5" ht="48">
      <c r="A476" s="3" t="s">
        <v>100</v>
      </c>
      <c r="B476" s="4" t="s">
        <v>101</v>
      </c>
      <c r="C476" s="3" t="s">
        <v>34</v>
      </c>
      <c r="D476" s="29" t="s">
        <v>34</v>
      </c>
      <c r="E476" s="3" t="s">
        <v>233</v>
      </c>
    </row>
    <row r="477" spans="1:5" ht="12.75">
      <c r="A477" s="3" t="s">
        <v>103</v>
      </c>
      <c r="B477" s="4" t="s">
        <v>104</v>
      </c>
      <c r="C477" s="3" t="s">
        <v>105</v>
      </c>
      <c r="D477" s="29">
        <v>3.51</v>
      </c>
      <c r="E477" s="3" t="s">
        <v>2</v>
      </c>
    </row>
    <row r="478" spans="1:5" ht="12.75">
      <c r="A478" s="3" t="s">
        <v>106</v>
      </c>
      <c r="B478" s="4" t="s">
        <v>107</v>
      </c>
      <c r="C478" s="3" t="s">
        <v>105</v>
      </c>
      <c r="D478" s="29">
        <v>2.97</v>
      </c>
      <c r="E478" s="3" t="s">
        <v>2</v>
      </c>
    </row>
    <row r="479" spans="1:5" ht="12.75">
      <c r="A479" s="3" t="s">
        <v>108</v>
      </c>
      <c r="B479" s="4" t="s">
        <v>109</v>
      </c>
      <c r="C479" s="3" t="s">
        <v>110</v>
      </c>
      <c r="D479" s="29">
        <v>0</v>
      </c>
      <c r="E479" s="3" t="s">
        <v>2</v>
      </c>
    </row>
    <row r="480" spans="1:5" ht="12.75">
      <c r="A480" s="3" t="s">
        <v>112</v>
      </c>
      <c r="B480" s="4" t="s">
        <v>113</v>
      </c>
      <c r="C480" s="3" t="s">
        <v>110</v>
      </c>
      <c r="D480" s="29" t="s">
        <v>41</v>
      </c>
      <c r="E480" s="3" t="s">
        <v>2</v>
      </c>
    </row>
    <row r="481" spans="1:5" ht="12.75">
      <c r="A481" s="3" t="s">
        <v>114</v>
      </c>
      <c r="B481" s="4" t="s">
        <v>115</v>
      </c>
      <c r="C481" s="3" t="s">
        <v>110</v>
      </c>
      <c r="D481" s="29">
        <v>0</v>
      </c>
      <c r="E481" s="3" t="s">
        <v>2</v>
      </c>
    </row>
    <row r="482" spans="1:5" ht="12.75">
      <c r="A482" s="3" t="s">
        <v>2</v>
      </c>
      <c r="B482" s="4" t="s">
        <v>116</v>
      </c>
      <c r="C482" s="3" t="s">
        <v>110</v>
      </c>
      <c r="D482" s="29">
        <v>0</v>
      </c>
      <c r="E482" s="3" t="s">
        <v>2</v>
      </c>
    </row>
    <row r="483" spans="1:5" ht="12.75">
      <c r="A483" s="3" t="s">
        <v>2</v>
      </c>
      <c r="B483" s="4" t="s">
        <v>117</v>
      </c>
      <c r="C483" s="3" t="s">
        <v>110</v>
      </c>
      <c r="D483" s="29">
        <v>0</v>
      </c>
      <c r="E483" s="3" t="s">
        <v>2</v>
      </c>
    </row>
    <row r="484" spans="1:5" ht="12.75">
      <c r="A484" s="3" t="s">
        <v>118</v>
      </c>
      <c r="B484" s="4" t="s">
        <v>119</v>
      </c>
      <c r="C484" s="3" t="s">
        <v>120</v>
      </c>
      <c r="D484" s="29">
        <v>0</v>
      </c>
      <c r="E484" s="3" t="s">
        <v>2</v>
      </c>
    </row>
    <row r="485" spans="1:5" ht="24">
      <c r="A485" s="3" t="s">
        <v>121</v>
      </c>
      <c r="B485" s="4" t="s">
        <v>122</v>
      </c>
      <c r="C485" s="3" t="s">
        <v>123</v>
      </c>
      <c r="D485" s="29" t="s">
        <v>2</v>
      </c>
      <c r="E485" s="3" t="s">
        <v>2</v>
      </c>
    </row>
    <row r="486" spans="1:5" ht="12.75">
      <c r="A486" s="3" t="s">
        <v>124</v>
      </c>
      <c r="B486" s="4" t="s">
        <v>125</v>
      </c>
      <c r="C486" s="3" t="s">
        <v>123</v>
      </c>
      <c r="D486" s="29" t="s">
        <v>2</v>
      </c>
      <c r="E486" s="3" t="s">
        <v>2</v>
      </c>
    </row>
    <row r="487" spans="1:5" ht="12.75">
      <c r="A487" s="3" t="s">
        <v>126</v>
      </c>
      <c r="B487" s="4" t="s">
        <v>127</v>
      </c>
      <c r="C487" s="3" t="s">
        <v>128</v>
      </c>
      <c r="D487" s="29" t="s">
        <v>2</v>
      </c>
      <c r="E487" s="3" t="s">
        <v>2</v>
      </c>
    </row>
    <row r="488" spans="1:5" ht="12.75">
      <c r="A488" s="3" t="s">
        <v>129</v>
      </c>
      <c r="B488" s="4" t="s">
        <v>130</v>
      </c>
      <c r="C488" s="3" t="s">
        <v>128</v>
      </c>
      <c r="D488" s="29">
        <v>1</v>
      </c>
      <c r="E488" s="3" t="s">
        <v>2</v>
      </c>
    </row>
    <row r="489" spans="1:5" ht="12.75">
      <c r="A489" s="3" t="s">
        <v>2</v>
      </c>
      <c r="B489" s="4" t="s">
        <v>131</v>
      </c>
      <c r="C489" s="3" t="s">
        <v>128</v>
      </c>
      <c r="D489" s="29" t="s">
        <v>2</v>
      </c>
      <c r="E489" s="3" t="s">
        <v>2</v>
      </c>
    </row>
    <row r="490" spans="1:5" ht="12.75">
      <c r="A490" s="3" t="s">
        <v>2</v>
      </c>
      <c r="B490" s="4" t="s">
        <v>132</v>
      </c>
      <c r="C490" s="3" t="s">
        <v>128</v>
      </c>
      <c r="D490" s="29">
        <v>1</v>
      </c>
      <c r="E490" s="3" t="s">
        <v>2</v>
      </c>
    </row>
    <row r="491" spans="1:5" ht="12.75">
      <c r="A491" s="3" t="s">
        <v>133</v>
      </c>
      <c r="B491" s="4" t="s">
        <v>134</v>
      </c>
      <c r="C491" s="3" t="s">
        <v>128</v>
      </c>
      <c r="D491" s="29" t="s">
        <v>135</v>
      </c>
      <c r="E491" s="3" t="s">
        <v>2</v>
      </c>
    </row>
    <row r="492" spans="1:5" ht="12.75">
      <c r="A492" s="3" t="s">
        <v>136</v>
      </c>
      <c r="B492" s="4" t="s">
        <v>137</v>
      </c>
      <c r="C492" s="3" t="s">
        <v>138</v>
      </c>
      <c r="D492" s="29">
        <v>9</v>
      </c>
      <c r="E492" s="3" t="s">
        <v>2</v>
      </c>
    </row>
    <row r="493" spans="1:5" ht="24">
      <c r="A493" s="3" t="s">
        <v>139</v>
      </c>
      <c r="B493" s="4" t="s">
        <v>140</v>
      </c>
      <c r="C493" s="3" t="s">
        <v>141</v>
      </c>
      <c r="D493" s="29">
        <v>0</v>
      </c>
      <c r="E493" s="3"/>
    </row>
    <row r="494" spans="1:5" ht="24">
      <c r="A494" s="3" t="s">
        <v>143</v>
      </c>
      <c r="B494" s="4" t="s">
        <v>144</v>
      </c>
      <c r="C494" s="3" t="s">
        <v>145</v>
      </c>
      <c r="D494" s="29">
        <v>0</v>
      </c>
      <c r="E494" s="3"/>
    </row>
    <row r="495" spans="1:5" ht="25.5" customHeight="1">
      <c r="A495" s="3" t="s">
        <v>146</v>
      </c>
      <c r="B495" s="4" t="s">
        <v>147</v>
      </c>
      <c r="C495" s="3" t="s">
        <v>199</v>
      </c>
      <c r="D495" s="29">
        <v>0</v>
      </c>
      <c r="E495" s="3"/>
    </row>
    <row r="496" spans="1:5" ht="12.75" customHeight="1">
      <c r="A496" s="3">
        <v>3</v>
      </c>
      <c r="B496" s="5" t="s">
        <v>149</v>
      </c>
      <c r="C496" s="57"/>
      <c r="D496" s="57"/>
      <c r="E496" s="58"/>
    </row>
    <row r="497" spans="1:5" ht="12.75">
      <c r="A497" s="3" t="s">
        <v>150</v>
      </c>
      <c r="B497" s="4" t="s">
        <v>151</v>
      </c>
      <c r="C497" s="3" t="s">
        <v>152</v>
      </c>
      <c r="D497" s="29" t="s">
        <v>153</v>
      </c>
      <c r="E497" s="3" t="s">
        <v>2</v>
      </c>
    </row>
    <row r="498" spans="1:5" ht="48">
      <c r="A498" s="3" t="s">
        <v>154</v>
      </c>
      <c r="B498" s="4" t="s">
        <v>155</v>
      </c>
      <c r="C498" s="3" t="s">
        <v>34</v>
      </c>
      <c r="D498" s="29" t="s">
        <v>34</v>
      </c>
      <c r="E498" s="3" t="s">
        <v>34</v>
      </c>
    </row>
    <row r="499" spans="1:5" ht="12.75">
      <c r="A499" s="3" t="s">
        <v>2</v>
      </c>
      <c r="B499" s="4" t="s">
        <v>156</v>
      </c>
      <c r="C499" s="3" t="s">
        <v>157</v>
      </c>
      <c r="D499" s="29" t="s">
        <v>153</v>
      </c>
      <c r="E499" s="3" t="s">
        <v>2</v>
      </c>
    </row>
    <row r="500" spans="1:5" ht="12.75">
      <c r="A500" s="3" t="s">
        <v>2</v>
      </c>
      <c r="B500" s="4" t="s">
        <v>158</v>
      </c>
      <c r="C500" s="3" t="s">
        <v>138</v>
      </c>
      <c r="D500" s="29" t="s">
        <v>153</v>
      </c>
      <c r="E500" s="3" t="s">
        <v>2</v>
      </c>
    </row>
    <row r="501" spans="1:5" ht="36">
      <c r="A501" s="3" t="s">
        <v>159</v>
      </c>
      <c r="B501" s="4" t="s">
        <v>160</v>
      </c>
      <c r="C501" s="3" t="s">
        <v>157</v>
      </c>
      <c r="D501" s="29" t="s">
        <v>153</v>
      </c>
      <c r="E501" s="3" t="s">
        <v>2</v>
      </c>
    </row>
    <row r="502" spans="1:5" ht="12.75">
      <c r="A502" s="3">
        <v>4</v>
      </c>
      <c r="B502" s="5" t="s">
        <v>161</v>
      </c>
      <c r="C502" s="57"/>
      <c r="D502" s="57"/>
      <c r="E502" s="58"/>
    </row>
    <row r="503" spans="1:5" ht="12.75">
      <c r="A503" s="3" t="s">
        <v>162</v>
      </c>
      <c r="B503" s="4" t="s">
        <v>163</v>
      </c>
      <c r="C503" s="3" t="s">
        <v>34</v>
      </c>
      <c r="D503" s="29" t="s">
        <v>164</v>
      </c>
      <c r="E503" s="3" t="s">
        <v>2</v>
      </c>
    </row>
    <row r="504" spans="1:5" ht="12.75">
      <c r="A504" s="3" t="s">
        <v>165</v>
      </c>
      <c r="B504" s="4" t="s">
        <v>166</v>
      </c>
      <c r="C504" s="3" t="s">
        <v>34</v>
      </c>
      <c r="D504" s="29" t="s">
        <v>164</v>
      </c>
      <c r="E504" s="3" t="s">
        <v>2</v>
      </c>
    </row>
    <row r="505" spans="1:5" ht="24">
      <c r="A505" s="3" t="s">
        <v>167</v>
      </c>
      <c r="B505" s="4" t="s">
        <v>168</v>
      </c>
      <c r="C505" s="3" t="s">
        <v>66</v>
      </c>
      <c r="D505" s="29" t="s">
        <v>164</v>
      </c>
      <c r="E505" s="3" t="s">
        <v>2</v>
      </c>
    </row>
    <row r="506" spans="1:5" ht="36">
      <c r="A506" s="3" t="s">
        <v>169</v>
      </c>
      <c r="B506" s="4" t="s">
        <v>170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 t="s">
        <v>171</v>
      </c>
      <c r="B507" s="4" t="s">
        <v>172</v>
      </c>
      <c r="C507" s="3" t="s">
        <v>34</v>
      </c>
      <c r="D507" s="29" t="s">
        <v>34</v>
      </c>
      <c r="E507" s="3" t="s">
        <v>2</v>
      </c>
    </row>
    <row r="508" spans="1:5" ht="12.75" customHeight="1">
      <c r="A508" s="3">
        <v>5</v>
      </c>
      <c r="B508" s="5" t="s">
        <v>173</v>
      </c>
      <c r="C508" s="57"/>
      <c r="D508" s="57"/>
      <c r="E508" s="58"/>
    </row>
    <row r="509" spans="1:5" ht="24">
      <c r="A509" s="3" t="s">
        <v>174</v>
      </c>
      <c r="B509" s="4" t="s">
        <v>175</v>
      </c>
      <c r="C509" s="3" t="s">
        <v>128</v>
      </c>
      <c r="D509" s="29" t="s">
        <v>153</v>
      </c>
      <c r="E509" s="3" t="s">
        <v>2</v>
      </c>
    </row>
    <row r="510" spans="1:5" ht="12.75">
      <c r="A510" s="3" t="s">
        <v>176</v>
      </c>
      <c r="B510" s="4" t="s">
        <v>177</v>
      </c>
      <c r="C510" s="3" t="s">
        <v>128</v>
      </c>
      <c r="D510" s="29" t="s">
        <v>178</v>
      </c>
      <c r="E510" s="3" t="s">
        <v>2</v>
      </c>
    </row>
    <row r="511" spans="1:5" ht="24">
      <c r="A511" s="3" t="s">
        <v>179</v>
      </c>
      <c r="B511" s="4" t="s">
        <v>180</v>
      </c>
      <c r="C511" s="3" t="s">
        <v>128</v>
      </c>
      <c r="D511" s="29" t="s">
        <v>178</v>
      </c>
      <c r="E511" s="3" t="s">
        <v>2</v>
      </c>
    </row>
    <row r="512" spans="1:5" ht="12.75" customHeight="1">
      <c r="A512" s="3" t="s">
        <v>181</v>
      </c>
      <c r="B512" s="4" t="s">
        <v>182</v>
      </c>
      <c r="C512" s="3" t="s">
        <v>34</v>
      </c>
      <c r="D512" s="29" t="s">
        <v>178</v>
      </c>
      <c r="E512" s="3" t="s">
        <v>2</v>
      </c>
    </row>
    <row r="513" spans="1:5" ht="12.75" customHeight="1">
      <c r="A513" s="3">
        <v>6</v>
      </c>
      <c r="B513" s="5" t="s">
        <v>183</v>
      </c>
      <c r="C513" s="57"/>
      <c r="D513" s="57"/>
      <c r="E513" s="58"/>
    </row>
    <row r="514" spans="1:5" ht="24.75" customHeight="1">
      <c r="A514" s="3" t="s">
        <v>2</v>
      </c>
      <c r="B514" s="3" t="s">
        <v>34</v>
      </c>
      <c r="C514" s="3" t="s">
        <v>34</v>
      </c>
      <c r="D514" s="29" t="s">
        <v>184</v>
      </c>
      <c r="E514" s="3" t="s">
        <v>2</v>
      </c>
    </row>
    <row r="515" spans="1:5" ht="12.75" customHeight="1">
      <c r="A515" s="3">
        <v>7</v>
      </c>
      <c r="B515" s="5" t="s">
        <v>185</v>
      </c>
      <c r="C515" s="57"/>
      <c r="D515" s="57"/>
      <c r="E515" s="58"/>
    </row>
    <row r="516" spans="1:5" ht="12.75">
      <c r="A516" s="3" t="s">
        <v>186</v>
      </c>
      <c r="B516" s="4" t="s">
        <v>187</v>
      </c>
      <c r="C516" s="3" t="s">
        <v>34</v>
      </c>
      <c r="D516" s="29" t="s">
        <v>34</v>
      </c>
      <c r="E516" s="3" t="s">
        <v>2</v>
      </c>
    </row>
    <row r="517" spans="1:5" ht="24">
      <c r="A517" s="3" t="s">
        <v>188</v>
      </c>
      <c r="B517" s="4" t="s">
        <v>189</v>
      </c>
      <c r="C517" s="3" t="s">
        <v>34</v>
      </c>
      <c r="D517" s="29" t="s">
        <v>34</v>
      </c>
      <c r="E517" s="3" t="s">
        <v>2</v>
      </c>
    </row>
    <row r="518" spans="1:5" ht="48">
      <c r="A518" s="3" t="s">
        <v>190</v>
      </c>
      <c r="B518" s="4" t="s">
        <v>191</v>
      </c>
      <c r="C518" s="3" t="s">
        <v>34</v>
      </c>
      <c r="D518" s="29" t="s">
        <v>34</v>
      </c>
      <c r="E518" s="3" t="s">
        <v>2</v>
      </c>
    </row>
    <row r="519" spans="1:5" ht="24">
      <c r="A519" s="3" t="s">
        <v>192</v>
      </c>
      <c r="B519" s="3" t="s">
        <v>193</v>
      </c>
      <c r="C519" s="3" t="s">
        <v>34</v>
      </c>
      <c r="D519" s="29" t="s">
        <v>34</v>
      </c>
      <c r="E519" s="3" t="s">
        <v>2</v>
      </c>
    </row>
  </sheetData>
  <sheetProtection/>
  <mergeCells count="43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314:E314"/>
    <mergeCell ref="C320:E320"/>
    <mergeCell ref="B323:E323"/>
    <mergeCell ref="B222:E222"/>
    <mergeCell ref="B251:E251"/>
    <mergeCell ref="B295:E295"/>
    <mergeCell ref="B301:E301"/>
    <mergeCell ref="B307:E307"/>
    <mergeCell ref="B312:E312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9" max="4" man="1"/>
    <brk id="419" max="4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4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2.875" style="0" customWidth="1"/>
    <col min="5" max="5" width="23.00390625" style="0" customWidth="1"/>
  </cols>
  <sheetData>
    <row r="1" spans="1:5" ht="12.75">
      <c r="A1" s="9"/>
      <c r="B1" s="1" t="s">
        <v>194</v>
      </c>
      <c r="C1" s="85" t="s">
        <v>195</v>
      </c>
      <c r="D1" s="85"/>
      <c r="E1" s="85"/>
    </row>
    <row r="2" spans="1:5" ht="12.75">
      <c r="A2" s="10"/>
      <c r="B2" s="1"/>
      <c r="C2" s="86" t="s">
        <v>201</v>
      </c>
      <c r="D2" s="86"/>
      <c r="E2" s="86"/>
    </row>
    <row r="3" spans="1:2" ht="12.75">
      <c r="A3" s="10"/>
      <c r="B3" s="1"/>
    </row>
    <row r="4" spans="1:6" ht="20.25">
      <c r="A4" s="66" t="s">
        <v>0</v>
      </c>
      <c r="B4" s="66"/>
      <c r="C4" s="66"/>
      <c r="D4" s="66"/>
      <c r="E4" s="66"/>
      <c r="F4" s="1"/>
    </row>
    <row r="5" spans="1:5" ht="12.75">
      <c r="A5" s="67" t="s">
        <v>208</v>
      </c>
      <c r="B5" s="67"/>
      <c r="C5" s="67"/>
      <c r="D5" s="67"/>
      <c r="E5" s="67"/>
    </row>
    <row r="6" spans="1:5" ht="12.75">
      <c r="A6" s="2" t="s">
        <v>2</v>
      </c>
      <c r="B6" s="2" t="s">
        <v>3</v>
      </c>
      <c r="C6" s="69" t="s">
        <v>4</v>
      </c>
      <c r="D6" s="70"/>
      <c r="E6" s="71"/>
    </row>
    <row r="7" spans="1:5" ht="24">
      <c r="A7" s="3" t="s">
        <v>2</v>
      </c>
      <c r="B7" s="4" t="s">
        <v>5</v>
      </c>
      <c r="C7" s="72" t="s">
        <v>6</v>
      </c>
      <c r="D7" s="73"/>
      <c r="E7" s="74"/>
    </row>
    <row r="8" spans="1:5" ht="12.75">
      <c r="A8" s="3" t="s">
        <v>2</v>
      </c>
      <c r="B8" s="4" t="s">
        <v>7</v>
      </c>
      <c r="C8" s="72" t="s">
        <v>8</v>
      </c>
      <c r="D8" s="73"/>
      <c r="E8" s="74"/>
    </row>
    <row r="9" spans="1:5" ht="12.75">
      <c r="A9" s="3" t="s">
        <v>2</v>
      </c>
      <c r="B9" s="4" t="s">
        <v>9</v>
      </c>
      <c r="C9" s="72" t="s">
        <v>10</v>
      </c>
      <c r="D9" s="73"/>
      <c r="E9" s="74"/>
    </row>
    <row r="10" spans="1:5" ht="12.75">
      <c r="A10" s="3" t="s">
        <v>2</v>
      </c>
      <c r="B10" s="4" t="s">
        <v>11</v>
      </c>
      <c r="C10" s="72" t="s">
        <v>12</v>
      </c>
      <c r="D10" s="73"/>
      <c r="E10" s="74"/>
    </row>
    <row r="11" spans="1:5" ht="12.75">
      <c r="A11" s="3" t="s">
        <v>2</v>
      </c>
      <c r="B11" s="4" t="s">
        <v>13</v>
      </c>
      <c r="C11" s="72" t="s">
        <v>14</v>
      </c>
      <c r="D11" s="73"/>
      <c r="E11" s="74"/>
    </row>
    <row r="12" spans="1:5" ht="12.75">
      <c r="A12" s="3" t="s">
        <v>2</v>
      </c>
      <c r="B12" s="4" t="s">
        <v>15</v>
      </c>
      <c r="C12" s="72" t="s">
        <v>16</v>
      </c>
      <c r="D12" s="73"/>
      <c r="E12" s="74"/>
    </row>
    <row r="13" spans="1:5" ht="12.75">
      <c r="A13" s="6" t="s">
        <v>2</v>
      </c>
      <c r="B13" s="7" t="s">
        <v>17</v>
      </c>
      <c r="C13" s="75" t="s">
        <v>18</v>
      </c>
      <c r="D13" s="76"/>
      <c r="E13" s="77"/>
    </row>
    <row r="14" spans="1:5" ht="12.75">
      <c r="A14" s="3" t="s">
        <v>2</v>
      </c>
      <c r="B14" s="4" t="s">
        <v>19</v>
      </c>
      <c r="C14" s="72" t="s">
        <v>20</v>
      </c>
      <c r="D14" s="73"/>
      <c r="E14" s="74"/>
    </row>
    <row r="15" spans="1:5" ht="12.75">
      <c r="A15" s="3" t="s">
        <v>2</v>
      </c>
      <c r="B15" s="4" t="s">
        <v>21</v>
      </c>
      <c r="C15" s="72">
        <v>5260902190</v>
      </c>
      <c r="D15" s="73"/>
      <c r="E15" s="74"/>
    </row>
    <row r="16" spans="1:5" ht="12.75">
      <c r="A16" s="3" t="s">
        <v>2</v>
      </c>
      <c r="B16" s="4" t="s">
        <v>22</v>
      </c>
      <c r="C16" s="72">
        <v>997650001</v>
      </c>
      <c r="D16" s="73"/>
      <c r="E16" s="74"/>
    </row>
    <row r="17" spans="1:5" ht="12.75">
      <c r="A17" s="3" t="s">
        <v>2</v>
      </c>
      <c r="B17" s="4" t="s">
        <v>23</v>
      </c>
      <c r="C17" s="78">
        <v>1025203016717</v>
      </c>
      <c r="D17" s="79"/>
      <c r="E17" s="80"/>
    </row>
    <row r="18" spans="1:5" ht="12.75">
      <c r="A18" s="3" t="s">
        <v>2</v>
      </c>
      <c r="B18" s="4" t="s">
        <v>2</v>
      </c>
      <c r="C18" s="3" t="s">
        <v>2</v>
      </c>
      <c r="D18" s="3" t="s">
        <v>2</v>
      </c>
      <c r="E18" s="3" t="s">
        <v>2</v>
      </c>
    </row>
    <row r="19" spans="1:5" ht="12.75">
      <c r="A19" s="3" t="s">
        <v>2</v>
      </c>
      <c r="B19" s="4" t="s">
        <v>24</v>
      </c>
      <c r="C19" s="63" t="s">
        <v>209</v>
      </c>
      <c r="D19" s="64"/>
      <c r="E19" s="65"/>
    </row>
    <row r="20" spans="1:5" ht="12.75">
      <c r="A20" s="3" t="s">
        <v>2</v>
      </c>
      <c r="B20" s="4" t="s">
        <v>2</v>
      </c>
      <c r="C20" s="3" t="s">
        <v>2</v>
      </c>
      <c r="D20" s="3" t="s">
        <v>2</v>
      </c>
      <c r="E20" s="3" t="s">
        <v>2</v>
      </c>
    </row>
    <row r="21" spans="1:5" ht="24">
      <c r="A21" s="3" t="s">
        <v>26</v>
      </c>
      <c r="B21" s="3" t="s">
        <v>27</v>
      </c>
      <c r="C21" s="3" t="s">
        <v>28</v>
      </c>
      <c r="D21" s="3" t="s">
        <v>29</v>
      </c>
      <c r="E21" s="3" t="s">
        <v>30</v>
      </c>
    </row>
    <row r="22" spans="1:5" ht="12.75">
      <c r="A22" s="3">
        <v>1</v>
      </c>
      <c r="B22" s="72" t="s">
        <v>31</v>
      </c>
      <c r="C22" s="73"/>
      <c r="D22" s="73"/>
      <c r="E22" s="74"/>
    </row>
    <row r="23" spans="1:5" ht="60">
      <c r="A23" s="3" t="s">
        <v>32</v>
      </c>
      <c r="B23" s="4" t="s">
        <v>33</v>
      </c>
      <c r="C23" s="3" t="s">
        <v>34</v>
      </c>
      <c r="D23" s="3" t="s">
        <v>34</v>
      </c>
      <c r="E23" s="11" t="s">
        <v>35</v>
      </c>
    </row>
    <row r="24" spans="1:5" ht="12.75">
      <c r="A24" s="3" t="s">
        <v>2</v>
      </c>
      <c r="B24" s="4" t="s">
        <v>36</v>
      </c>
      <c r="C24" s="3" t="s">
        <v>34</v>
      </c>
      <c r="D24" s="3" t="s">
        <v>34</v>
      </c>
      <c r="E24" s="12"/>
    </row>
    <row r="25" spans="1:5" ht="12.75">
      <c r="A25" s="3" t="s">
        <v>2</v>
      </c>
      <c r="B25" s="4" t="s">
        <v>37</v>
      </c>
      <c r="C25" s="3" t="s">
        <v>2</v>
      </c>
      <c r="D25" s="5" t="s">
        <v>2</v>
      </c>
      <c r="E25" s="8"/>
    </row>
    <row r="26" spans="1:5" ht="12.75">
      <c r="A26" s="3" t="s">
        <v>2</v>
      </c>
      <c r="B26" s="4" t="s">
        <v>38</v>
      </c>
      <c r="C26" s="3" t="s">
        <v>39</v>
      </c>
      <c r="D26" s="9">
        <v>1214.6</v>
      </c>
      <c r="E26" s="8"/>
    </row>
    <row r="27" spans="1:5" ht="12.75">
      <c r="A27" s="3" t="s">
        <v>2</v>
      </c>
      <c r="B27" s="4" t="s">
        <v>40</v>
      </c>
      <c r="C27" s="3" t="s">
        <v>2</v>
      </c>
      <c r="D27" s="5" t="s">
        <v>41</v>
      </c>
      <c r="E27" s="8"/>
    </row>
    <row r="28" spans="1:5" ht="12.75">
      <c r="A28" s="3" t="s">
        <v>2</v>
      </c>
      <c r="B28" s="4" t="s">
        <v>42</v>
      </c>
      <c r="C28" s="3" t="s">
        <v>39</v>
      </c>
      <c r="D28" s="5" t="s">
        <v>41</v>
      </c>
      <c r="E28" s="8"/>
    </row>
    <row r="29" spans="1:5" ht="24">
      <c r="A29" s="3" t="s">
        <v>2</v>
      </c>
      <c r="B29" s="4" t="s">
        <v>43</v>
      </c>
      <c r="C29" s="3" t="s">
        <v>44</v>
      </c>
      <c r="D29" s="5" t="s">
        <v>2</v>
      </c>
      <c r="E29" s="8"/>
    </row>
    <row r="30" spans="1:5" ht="12.75">
      <c r="A30" s="3" t="s">
        <v>2</v>
      </c>
      <c r="B30" s="4" t="s">
        <v>45</v>
      </c>
      <c r="C30" s="3" t="s">
        <v>2</v>
      </c>
      <c r="D30" s="5" t="s">
        <v>2</v>
      </c>
      <c r="E30" s="8"/>
    </row>
    <row r="31" spans="1:5" ht="12.75">
      <c r="A31" s="3" t="s">
        <v>2</v>
      </c>
      <c r="B31" s="4" t="s">
        <v>38</v>
      </c>
      <c r="C31" s="3" t="s">
        <v>39</v>
      </c>
      <c r="D31" s="9">
        <v>1214.6</v>
      </c>
      <c r="E31" s="8"/>
    </row>
    <row r="32" spans="1:5" ht="12.75">
      <c r="A32" s="3" t="s">
        <v>2</v>
      </c>
      <c r="B32" s="4" t="s">
        <v>40</v>
      </c>
      <c r="C32" s="3" t="s">
        <v>2</v>
      </c>
      <c r="D32" s="5" t="s">
        <v>41</v>
      </c>
      <c r="E32" s="8"/>
    </row>
    <row r="33" spans="1:5" ht="12.75">
      <c r="A33" s="3" t="s">
        <v>2</v>
      </c>
      <c r="B33" s="4" t="s">
        <v>42</v>
      </c>
      <c r="C33" s="3" t="s">
        <v>39</v>
      </c>
      <c r="D33" s="5" t="s">
        <v>41</v>
      </c>
      <c r="E33" s="8"/>
    </row>
    <row r="34" spans="1:5" ht="24">
      <c r="A34" s="3" t="s">
        <v>2</v>
      </c>
      <c r="B34" s="4" t="s">
        <v>43</v>
      </c>
      <c r="C34" s="3" t="s">
        <v>44</v>
      </c>
      <c r="D34" s="5" t="s">
        <v>41</v>
      </c>
      <c r="E34" s="8"/>
    </row>
    <row r="35" spans="1:5" ht="24">
      <c r="A35" s="3" t="s">
        <v>2</v>
      </c>
      <c r="B35" s="4" t="s">
        <v>46</v>
      </c>
      <c r="C35" s="3" t="s">
        <v>34</v>
      </c>
      <c r="D35" s="5" t="s">
        <v>47</v>
      </c>
      <c r="E35" s="8"/>
    </row>
    <row r="36" spans="1:5" ht="12.75">
      <c r="A36" s="3" t="s">
        <v>2</v>
      </c>
      <c r="B36" s="4" t="s">
        <v>37</v>
      </c>
      <c r="C36" s="3" t="s">
        <v>2</v>
      </c>
      <c r="D36" s="5" t="s">
        <v>47</v>
      </c>
      <c r="E36" s="8"/>
    </row>
    <row r="37" spans="1:5" ht="12.75">
      <c r="A37" s="3" t="s">
        <v>2</v>
      </c>
      <c r="B37" s="4" t="s">
        <v>38</v>
      </c>
      <c r="C37" s="3" t="s">
        <v>39</v>
      </c>
      <c r="D37" s="5" t="s">
        <v>47</v>
      </c>
      <c r="E37" s="8"/>
    </row>
    <row r="38" spans="1:5" ht="12.75">
      <c r="A38" s="3" t="s">
        <v>2</v>
      </c>
      <c r="B38" s="4" t="s">
        <v>40</v>
      </c>
      <c r="C38" s="3" t="s">
        <v>2</v>
      </c>
      <c r="D38" s="5" t="s">
        <v>47</v>
      </c>
      <c r="E38" s="8"/>
    </row>
    <row r="39" spans="1:5" ht="12.75">
      <c r="A39" s="3" t="s">
        <v>2</v>
      </c>
      <c r="B39" s="4" t="s">
        <v>42</v>
      </c>
      <c r="C39" s="3" t="s">
        <v>39</v>
      </c>
      <c r="D39" s="5" t="s">
        <v>47</v>
      </c>
      <c r="E39" s="8"/>
    </row>
    <row r="40" spans="1:5" ht="24">
      <c r="A40" s="3" t="s">
        <v>2</v>
      </c>
      <c r="B40" s="4" t="s">
        <v>43</v>
      </c>
      <c r="C40" s="3" t="s">
        <v>44</v>
      </c>
      <c r="D40" s="5" t="s">
        <v>47</v>
      </c>
      <c r="E40" s="8"/>
    </row>
    <row r="41" spans="1:5" ht="12.75">
      <c r="A41" s="3" t="s">
        <v>2</v>
      </c>
      <c r="B41" s="4" t="s">
        <v>45</v>
      </c>
      <c r="C41" s="3" t="s">
        <v>2</v>
      </c>
      <c r="D41" s="5" t="s">
        <v>47</v>
      </c>
      <c r="E41" s="8"/>
    </row>
    <row r="42" spans="1:5" ht="12.75">
      <c r="A42" s="3" t="s">
        <v>2</v>
      </c>
      <c r="B42" s="4" t="s">
        <v>38</v>
      </c>
      <c r="C42" s="3" t="s">
        <v>39</v>
      </c>
      <c r="D42" s="5" t="s">
        <v>47</v>
      </c>
      <c r="E42" s="8"/>
    </row>
    <row r="43" spans="1:5" ht="12.75">
      <c r="A43" s="3" t="s">
        <v>2</v>
      </c>
      <c r="B43" s="4" t="s">
        <v>40</v>
      </c>
      <c r="C43" s="3" t="s">
        <v>2</v>
      </c>
      <c r="D43" s="5" t="s">
        <v>47</v>
      </c>
      <c r="E43" s="8"/>
    </row>
    <row r="44" spans="1:5" ht="12.75">
      <c r="A44" s="3" t="s">
        <v>2</v>
      </c>
      <c r="B44" s="4" t="s">
        <v>42</v>
      </c>
      <c r="C44" s="3" t="s">
        <v>39</v>
      </c>
      <c r="D44" s="5" t="s">
        <v>47</v>
      </c>
      <c r="E44" s="8"/>
    </row>
    <row r="45" spans="1:5" ht="24">
      <c r="A45" s="3" t="s">
        <v>2</v>
      </c>
      <c r="B45" s="4" t="s">
        <v>43</v>
      </c>
      <c r="C45" s="3" t="s">
        <v>44</v>
      </c>
      <c r="D45" s="5" t="s">
        <v>47</v>
      </c>
      <c r="E45" s="8"/>
    </row>
    <row r="46" spans="1:5" ht="24">
      <c r="A46" s="3" t="s">
        <v>48</v>
      </c>
      <c r="B46" s="4" t="s">
        <v>49</v>
      </c>
      <c r="C46" s="3" t="s">
        <v>50</v>
      </c>
      <c r="D46" s="5" t="s">
        <v>47</v>
      </c>
      <c r="E46" s="8"/>
    </row>
    <row r="47" spans="1:5" ht="24">
      <c r="A47" s="3" t="s">
        <v>51</v>
      </c>
      <c r="B47" s="4" t="s">
        <v>52</v>
      </c>
      <c r="C47" s="3" t="s">
        <v>39</v>
      </c>
      <c r="D47" s="5" t="s">
        <v>47</v>
      </c>
      <c r="E47" s="8"/>
    </row>
    <row r="48" spans="1:5" ht="24">
      <c r="A48" s="3" t="s">
        <v>53</v>
      </c>
      <c r="B48" s="4" t="s">
        <v>54</v>
      </c>
      <c r="C48" s="3" t="s">
        <v>50</v>
      </c>
      <c r="D48" s="5" t="s">
        <v>47</v>
      </c>
      <c r="E48" s="8"/>
    </row>
    <row r="49" spans="1:5" ht="24">
      <c r="A49" s="3" t="s">
        <v>55</v>
      </c>
      <c r="B49" s="4" t="s">
        <v>56</v>
      </c>
      <c r="C49" s="3" t="s">
        <v>57</v>
      </c>
      <c r="D49" s="5" t="s">
        <v>47</v>
      </c>
      <c r="E49" s="8"/>
    </row>
    <row r="50" spans="1:5" ht="12.75">
      <c r="A50" s="3" t="s">
        <v>58</v>
      </c>
      <c r="B50" s="4" t="s">
        <v>59</v>
      </c>
      <c r="C50" s="3" t="s">
        <v>57</v>
      </c>
      <c r="D50" s="5" t="s">
        <v>47</v>
      </c>
      <c r="E50" s="13" t="s">
        <v>2</v>
      </c>
    </row>
    <row r="51" spans="1:5" ht="12.75">
      <c r="A51" s="3">
        <v>2</v>
      </c>
      <c r="B51" s="72" t="s">
        <v>60</v>
      </c>
      <c r="C51" s="73"/>
      <c r="D51" s="73"/>
      <c r="E51" s="71"/>
    </row>
    <row r="52" spans="1:5" ht="36">
      <c r="A52" s="3" t="s">
        <v>61</v>
      </c>
      <c r="B52" s="4" t="s">
        <v>62</v>
      </c>
      <c r="C52" s="3" t="s">
        <v>34</v>
      </c>
      <c r="D52" s="3" t="s">
        <v>63</v>
      </c>
      <c r="E52" s="3" t="s">
        <v>2</v>
      </c>
    </row>
    <row r="53" spans="1:5" ht="12.75">
      <c r="A53" s="3" t="s">
        <v>64</v>
      </c>
      <c r="B53" s="4" t="s">
        <v>65</v>
      </c>
      <c r="C53" s="6" t="s">
        <v>66</v>
      </c>
      <c r="D53" s="6" t="s">
        <v>67</v>
      </c>
      <c r="E53" s="6" t="s">
        <v>2</v>
      </c>
    </row>
    <row r="54" spans="1:5" ht="24">
      <c r="A54" s="3" t="s">
        <v>68</v>
      </c>
      <c r="B54" s="14" t="s">
        <v>69</v>
      </c>
      <c r="C54" s="13" t="s">
        <v>66</v>
      </c>
      <c r="D54" s="13">
        <v>7380.353</v>
      </c>
      <c r="E54" s="13" t="s">
        <v>2</v>
      </c>
    </row>
    <row r="55" spans="1:5" ht="12.75">
      <c r="A55" s="3" t="s">
        <v>2</v>
      </c>
      <c r="B55" s="14" t="s">
        <v>70</v>
      </c>
      <c r="C55" s="13" t="s">
        <v>66</v>
      </c>
      <c r="D55" s="13" t="s">
        <v>2</v>
      </c>
      <c r="E55" s="13" t="s">
        <v>2</v>
      </c>
    </row>
    <row r="56" spans="1:5" ht="24">
      <c r="A56" s="3" t="s">
        <v>2</v>
      </c>
      <c r="B56" s="14" t="s">
        <v>71</v>
      </c>
      <c r="C56" s="13" t="s">
        <v>66</v>
      </c>
      <c r="D56" s="13">
        <v>453.27</v>
      </c>
      <c r="E56" s="13" t="s">
        <v>2</v>
      </c>
    </row>
    <row r="57" spans="1:5" ht="12.75">
      <c r="A57" s="3" t="s">
        <v>2</v>
      </c>
      <c r="B57" s="4" t="s">
        <v>72</v>
      </c>
      <c r="C57" s="2" t="s">
        <v>66</v>
      </c>
      <c r="D57" s="2" t="s">
        <v>41</v>
      </c>
      <c r="E57" s="2" t="s">
        <v>2</v>
      </c>
    </row>
    <row r="58" spans="1:5" ht="12.75">
      <c r="A58" s="3" t="s">
        <v>2</v>
      </c>
      <c r="B58" s="4" t="s">
        <v>73</v>
      </c>
      <c r="C58" s="3" t="s">
        <v>74</v>
      </c>
      <c r="D58" s="3" t="s">
        <v>41</v>
      </c>
      <c r="E58" s="3" t="s">
        <v>2</v>
      </c>
    </row>
    <row r="59" spans="1:5" ht="12.75">
      <c r="A59" s="3" t="s">
        <v>2</v>
      </c>
      <c r="B59" s="4" t="s">
        <v>78</v>
      </c>
      <c r="C59" s="3" t="s">
        <v>75</v>
      </c>
      <c r="D59" s="3" t="s">
        <v>41</v>
      </c>
      <c r="E59" s="3" t="s">
        <v>2</v>
      </c>
    </row>
    <row r="60" spans="1:5" ht="12.75">
      <c r="A60" s="3" t="s">
        <v>2</v>
      </c>
      <c r="B60" s="4" t="s">
        <v>76</v>
      </c>
      <c r="C60" s="3" t="s">
        <v>66</v>
      </c>
      <c r="D60" s="3">
        <v>453.27</v>
      </c>
      <c r="E60" s="3" t="s">
        <v>2</v>
      </c>
    </row>
    <row r="61" spans="1:5" ht="12.75">
      <c r="A61" s="3" t="s">
        <v>2</v>
      </c>
      <c r="B61" s="4" t="s">
        <v>73</v>
      </c>
      <c r="C61" s="3" t="s">
        <v>77</v>
      </c>
      <c r="D61" s="3">
        <v>150.147</v>
      </c>
      <c r="E61" s="3" t="s">
        <v>2</v>
      </c>
    </row>
    <row r="62" spans="1:5" ht="12.75">
      <c r="A62" s="3" t="s">
        <v>2</v>
      </c>
      <c r="B62" s="4" t="s">
        <v>78</v>
      </c>
      <c r="C62" s="3" t="s">
        <v>79</v>
      </c>
      <c r="D62" s="3">
        <v>3.018</v>
      </c>
      <c r="E62" s="3" t="s">
        <v>2</v>
      </c>
    </row>
    <row r="63" spans="1:5" ht="24">
      <c r="A63" s="3" t="s">
        <v>2</v>
      </c>
      <c r="B63" s="4" t="s">
        <v>200</v>
      </c>
      <c r="C63" s="3" t="s">
        <v>66</v>
      </c>
      <c r="D63" s="3">
        <v>213.132</v>
      </c>
      <c r="E63" s="3" t="s">
        <v>2</v>
      </c>
    </row>
    <row r="64" spans="1:5" ht="12.75">
      <c r="A64" s="3" t="s">
        <v>2</v>
      </c>
      <c r="B64" s="4" t="s">
        <v>80</v>
      </c>
      <c r="C64" s="3" t="s">
        <v>81</v>
      </c>
      <c r="D64" s="3">
        <v>4.89</v>
      </c>
      <c r="E64" s="3" t="s">
        <v>2</v>
      </c>
    </row>
    <row r="65" spans="1:5" ht="12.75">
      <c r="A65" s="3" t="s">
        <v>2</v>
      </c>
      <c r="B65" s="4" t="s">
        <v>82</v>
      </c>
      <c r="C65" s="3" t="s">
        <v>83</v>
      </c>
      <c r="D65" s="3">
        <v>43.708</v>
      </c>
      <c r="E65" s="3" t="s">
        <v>2</v>
      </c>
    </row>
    <row r="66" spans="1:5" ht="24">
      <c r="A66" s="3" t="s">
        <v>2</v>
      </c>
      <c r="B66" s="4" t="s">
        <v>84</v>
      </c>
      <c r="C66" s="3" t="s">
        <v>66</v>
      </c>
      <c r="D66" s="3">
        <v>1.372</v>
      </c>
      <c r="E66" s="3" t="s">
        <v>2</v>
      </c>
    </row>
    <row r="67" spans="1:5" ht="12.75">
      <c r="A67" s="3" t="s">
        <v>2</v>
      </c>
      <c r="B67" s="4" t="s">
        <v>85</v>
      </c>
      <c r="C67" s="3" t="s">
        <v>66</v>
      </c>
      <c r="D67" s="3" t="s">
        <v>41</v>
      </c>
      <c r="E67" s="3" t="s">
        <v>2</v>
      </c>
    </row>
    <row r="68" spans="1:5" ht="24">
      <c r="A68" s="3" t="s">
        <v>2</v>
      </c>
      <c r="B68" s="4" t="s">
        <v>86</v>
      </c>
      <c r="C68" s="3" t="s">
        <v>66</v>
      </c>
      <c r="D68" s="3">
        <v>393.589</v>
      </c>
      <c r="E68" s="3" t="s">
        <v>2</v>
      </c>
    </row>
    <row r="69" spans="1:5" ht="24">
      <c r="A69" s="3" t="s">
        <v>2</v>
      </c>
      <c r="B69" s="4" t="s">
        <v>87</v>
      </c>
      <c r="C69" s="3" t="s">
        <v>66</v>
      </c>
      <c r="D69" s="3">
        <v>180.956</v>
      </c>
      <c r="E69" s="3" t="s">
        <v>2</v>
      </c>
    </row>
    <row r="70" spans="1:5" ht="24">
      <c r="A70" s="3" t="s">
        <v>2</v>
      </c>
      <c r="B70" s="4" t="s">
        <v>88</v>
      </c>
      <c r="C70" s="3" t="s">
        <v>66</v>
      </c>
      <c r="D70" s="3">
        <v>66.001</v>
      </c>
      <c r="E70" s="3" t="s">
        <v>2</v>
      </c>
    </row>
    <row r="71" spans="1:5" ht="24">
      <c r="A71" s="3" t="s">
        <v>2</v>
      </c>
      <c r="B71" s="4" t="s">
        <v>89</v>
      </c>
      <c r="C71" s="3" t="s">
        <v>66</v>
      </c>
      <c r="D71" s="3">
        <v>6042.135</v>
      </c>
      <c r="E71" s="3" t="s">
        <v>2</v>
      </c>
    </row>
    <row r="72" spans="1:5" ht="12.75">
      <c r="A72" s="3" t="s">
        <v>2</v>
      </c>
      <c r="B72" s="4" t="s">
        <v>90</v>
      </c>
      <c r="C72" s="3" t="s">
        <v>66</v>
      </c>
      <c r="D72" s="3" t="s">
        <v>41</v>
      </c>
      <c r="E72" s="3" t="s">
        <v>2</v>
      </c>
    </row>
    <row r="73" spans="1:5" ht="24">
      <c r="A73" s="3" t="s">
        <v>2</v>
      </c>
      <c r="B73" s="4" t="s">
        <v>91</v>
      </c>
      <c r="C73" s="3" t="s">
        <v>66</v>
      </c>
      <c r="D73" s="3">
        <v>29.298</v>
      </c>
      <c r="E73" s="3" t="s">
        <v>2</v>
      </c>
    </row>
    <row r="74" spans="1:5" ht="12.75">
      <c r="A74" s="3" t="s">
        <v>92</v>
      </c>
      <c r="B74" s="4" t="s">
        <v>93</v>
      </c>
      <c r="C74" s="3" t="s">
        <v>66</v>
      </c>
      <c r="D74" s="3" t="s">
        <v>94</v>
      </c>
      <c r="E74" s="3" t="s">
        <v>2</v>
      </c>
    </row>
    <row r="75" spans="1:5" ht="12.75">
      <c r="A75" s="3" t="s">
        <v>95</v>
      </c>
      <c r="B75" s="4" t="s">
        <v>96</v>
      </c>
      <c r="C75" s="3" t="s">
        <v>66</v>
      </c>
      <c r="D75" s="3" t="s">
        <v>94</v>
      </c>
      <c r="E75" s="3" t="s">
        <v>2</v>
      </c>
    </row>
    <row r="76" spans="1:5" ht="24">
      <c r="A76" s="3" t="s">
        <v>2</v>
      </c>
      <c r="B76" s="4" t="s">
        <v>97</v>
      </c>
      <c r="C76" s="3" t="s">
        <v>66</v>
      </c>
      <c r="D76" s="3" t="s">
        <v>94</v>
      </c>
      <c r="E76" s="3" t="s">
        <v>2</v>
      </c>
    </row>
    <row r="77" spans="1:5" ht="24">
      <c r="A77" s="3" t="s">
        <v>98</v>
      </c>
      <c r="B77" s="4" t="s">
        <v>99</v>
      </c>
      <c r="C77" s="3" t="s">
        <v>66</v>
      </c>
      <c r="D77" s="3" t="s">
        <v>41</v>
      </c>
      <c r="E77" s="3" t="s">
        <v>2</v>
      </c>
    </row>
    <row r="78" spans="1:5" ht="48">
      <c r="A78" s="3" t="s">
        <v>100</v>
      </c>
      <c r="B78" s="4" t="s">
        <v>101</v>
      </c>
      <c r="C78" s="3" t="s">
        <v>34</v>
      </c>
      <c r="D78" s="3" t="s">
        <v>34</v>
      </c>
      <c r="E78" s="3" t="s">
        <v>198</v>
      </c>
    </row>
    <row r="79" spans="1:5" ht="12.75">
      <c r="A79" s="3" t="s">
        <v>103</v>
      </c>
      <c r="B79" s="4" t="s">
        <v>104</v>
      </c>
      <c r="C79" s="3" t="s">
        <v>105</v>
      </c>
      <c r="D79" s="3">
        <v>2.75</v>
      </c>
      <c r="E79" s="3" t="s">
        <v>2</v>
      </c>
    </row>
    <row r="80" spans="1:5" ht="12.75">
      <c r="A80" s="3" t="s">
        <v>106</v>
      </c>
      <c r="B80" s="4" t="s">
        <v>107</v>
      </c>
      <c r="C80" s="3" t="s">
        <v>105</v>
      </c>
      <c r="D80" s="3">
        <v>2.21</v>
      </c>
      <c r="E80" s="3" t="s">
        <v>2</v>
      </c>
    </row>
    <row r="81" spans="1:5" ht="12.75">
      <c r="A81" s="3" t="s">
        <v>108</v>
      </c>
      <c r="B81" s="4" t="s">
        <v>109</v>
      </c>
      <c r="C81" s="3" t="s">
        <v>110</v>
      </c>
      <c r="D81" s="3">
        <v>1.11</v>
      </c>
      <c r="E81" s="3" t="s">
        <v>2</v>
      </c>
    </row>
    <row r="82" spans="1:5" ht="12.75">
      <c r="A82" s="3" t="s">
        <v>112</v>
      </c>
      <c r="B82" s="4" t="s">
        <v>113</v>
      </c>
      <c r="C82" s="3" t="s">
        <v>110</v>
      </c>
      <c r="D82" s="3" t="s">
        <v>41</v>
      </c>
      <c r="E82" s="3" t="s">
        <v>2</v>
      </c>
    </row>
    <row r="83" spans="1:5" ht="12.75">
      <c r="A83" s="3" t="s">
        <v>114</v>
      </c>
      <c r="B83" s="4" t="s">
        <v>115</v>
      </c>
      <c r="C83" s="3" t="s">
        <v>110</v>
      </c>
      <c r="D83" s="3">
        <v>0.445</v>
      </c>
      <c r="E83" s="3" t="s">
        <v>2</v>
      </c>
    </row>
    <row r="84" spans="1:5" ht="12.75">
      <c r="A84" s="3" t="s">
        <v>2</v>
      </c>
      <c r="B84" s="4" t="s">
        <v>116</v>
      </c>
      <c r="C84" s="3" t="s">
        <v>110</v>
      </c>
      <c r="D84" s="3">
        <v>0.445</v>
      </c>
      <c r="E84" s="3" t="s">
        <v>2</v>
      </c>
    </row>
    <row r="85" spans="1:5" ht="12.75">
      <c r="A85" s="3" t="s">
        <v>2</v>
      </c>
      <c r="B85" s="4" t="s">
        <v>117</v>
      </c>
      <c r="C85" s="3" t="s">
        <v>110</v>
      </c>
      <c r="D85" s="3" t="s">
        <v>41</v>
      </c>
      <c r="E85" s="3" t="s">
        <v>2</v>
      </c>
    </row>
    <row r="86" spans="1:5" ht="12.75">
      <c r="A86" s="3" t="s">
        <v>118</v>
      </c>
      <c r="B86" s="4" t="s">
        <v>119</v>
      </c>
      <c r="C86" s="3" t="s">
        <v>120</v>
      </c>
      <c r="D86" s="3">
        <v>0</v>
      </c>
      <c r="E86" s="3" t="s">
        <v>2</v>
      </c>
    </row>
    <row r="87" spans="1:5" ht="24">
      <c r="A87" s="3" t="s">
        <v>121</v>
      </c>
      <c r="B87" s="4" t="s">
        <v>122</v>
      </c>
      <c r="C87" s="3" t="s">
        <v>123</v>
      </c>
      <c r="D87" s="3" t="s">
        <v>2</v>
      </c>
      <c r="E87" s="3" t="s">
        <v>2</v>
      </c>
    </row>
    <row r="88" spans="1:5" ht="12.75">
      <c r="A88" s="3" t="s">
        <v>124</v>
      </c>
      <c r="B88" s="4" t="s">
        <v>125</v>
      </c>
      <c r="C88" s="3" t="s">
        <v>123</v>
      </c>
      <c r="D88" s="3" t="s">
        <v>2</v>
      </c>
      <c r="E88" s="3" t="s">
        <v>2</v>
      </c>
    </row>
    <row r="89" spans="1:5" ht="12.75">
      <c r="A89" s="3" t="s">
        <v>126</v>
      </c>
      <c r="B89" s="4" t="s">
        <v>127</v>
      </c>
      <c r="C89" s="3" t="s">
        <v>128</v>
      </c>
      <c r="D89" s="3" t="s">
        <v>2</v>
      </c>
      <c r="E89" s="3" t="s">
        <v>2</v>
      </c>
    </row>
    <row r="90" spans="1:5" ht="12.75">
      <c r="A90" s="3" t="s">
        <v>129</v>
      </c>
      <c r="B90" s="4" t="s">
        <v>130</v>
      </c>
      <c r="C90" s="3" t="s">
        <v>128</v>
      </c>
      <c r="D90" s="3">
        <v>1</v>
      </c>
      <c r="E90" s="3" t="s">
        <v>2</v>
      </c>
    </row>
    <row r="91" spans="1:5" ht="12.75">
      <c r="A91" s="3" t="s">
        <v>2</v>
      </c>
      <c r="B91" s="4" t="s">
        <v>131</v>
      </c>
      <c r="C91" s="3" t="s">
        <v>128</v>
      </c>
      <c r="D91" s="3" t="s">
        <v>2</v>
      </c>
      <c r="E91" s="3" t="s">
        <v>2</v>
      </c>
    </row>
    <row r="92" spans="1:5" ht="12.75">
      <c r="A92" s="3" t="s">
        <v>2</v>
      </c>
      <c r="B92" s="4" t="s">
        <v>132</v>
      </c>
      <c r="C92" s="3" t="s">
        <v>128</v>
      </c>
      <c r="D92" s="3">
        <v>1</v>
      </c>
      <c r="E92" s="3" t="s">
        <v>2</v>
      </c>
    </row>
    <row r="93" spans="1:5" ht="12.75">
      <c r="A93" s="3" t="s">
        <v>133</v>
      </c>
      <c r="B93" s="4" t="s">
        <v>134</v>
      </c>
      <c r="C93" s="3" t="s">
        <v>128</v>
      </c>
      <c r="D93" s="3" t="s">
        <v>135</v>
      </c>
      <c r="E93" s="3" t="s">
        <v>2</v>
      </c>
    </row>
    <row r="94" spans="1:5" ht="12.75">
      <c r="A94" s="3" t="s">
        <v>136</v>
      </c>
      <c r="B94" s="4" t="s">
        <v>137</v>
      </c>
      <c r="C94" s="3" t="s">
        <v>138</v>
      </c>
      <c r="D94" s="3">
        <v>9</v>
      </c>
      <c r="E94" s="3" t="s">
        <v>2</v>
      </c>
    </row>
    <row r="95" spans="1:5" ht="24">
      <c r="A95" s="3" t="s">
        <v>139</v>
      </c>
      <c r="B95" s="4" t="s">
        <v>140</v>
      </c>
      <c r="C95" s="3" t="s">
        <v>141</v>
      </c>
      <c r="D95" s="3" t="s">
        <v>210</v>
      </c>
      <c r="E95" s="3" t="s">
        <v>2</v>
      </c>
    </row>
    <row r="96" spans="1:5" ht="24">
      <c r="A96" s="3" t="s">
        <v>143</v>
      </c>
      <c r="B96" s="4" t="s">
        <v>144</v>
      </c>
      <c r="C96" s="3" t="s">
        <v>145</v>
      </c>
      <c r="D96" s="3">
        <v>0.039</v>
      </c>
      <c r="E96" s="3" t="s">
        <v>2</v>
      </c>
    </row>
    <row r="97" spans="1:5" ht="24">
      <c r="A97" s="3" t="s">
        <v>146</v>
      </c>
      <c r="B97" s="4" t="s">
        <v>147</v>
      </c>
      <c r="C97" s="3" t="s">
        <v>199</v>
      </c>
      <c r="D97" s="3">
        <v>0.07</v>
      </c>
      <c r="E97" s="3" t="s">
        <v>2</v>
      </c>
    </row>
    <row r="98" spans="1:5" ht="12.75">
      <c r="A98" s="3">
        <v>3</v>
      </c>
      <c r="B98" s="72" t="s">
        <v>149</v>
      </c>
      <c r="C98" s="73"/>
      <c r="D98" s="73"/>
      <c r="E98" s="74"/>
    </row>
    <row r="99" spans="1:5" ht="12.75">
      <c r="A99" s="3" t="s">
        <v>150</v>
      </c>
      <c r="B99" s="4" t="s">
        <v>151</v>
      </c>
      <c r="C99" s="3" t="s">
        <v>152</v>
      </c>
      <c r="D99" s="3" t="s">
        <v>153</v>
      </c>
      <c r="E99" s="3" t="s">
        <v>2</v>
      </c>
    </row>
    <row r="100" spans="1:5" ht="36">
      <c r="A100" s="3" t="s">
        <v>154</v>
      </c>
      <c r="B100" s="4" t="s">
        <v>155</v>
      </c>
      <c r="C100" s="3" t="s">
        <v>34</v>
      </c>
      <c r="D100" s="3" t="s">
        <v>34</v>
      </c>
      <c r="E100" s="3" t="s">
        <v>34</v>
      </c>
    </row>
    <row r="101" spans="1:5" ht="12.75">
      <c r="A101" s="3" t="s">
        <v>2</v>
      </c>
      <c r="B101" s="4" t="s">
        <v>156</v>
      </c>
      <c r="C101" s="3" t="s">
        <v>157</v>
      </c>
      <c r="D101" s="3" t="s">
        <v>153</v>
      </c>
      <c r="E101" s="3" t="s">
        <v>2</v>
      </c>
    </row>
    <row r="102" spans="1:5" ht="12.75">
      <c r="A102" s="3" t="s">
        <v>2</v>
      </c>
      <c r="B102" s="4" t="s">
        <v>158</v>
      </c>
      <c r="C102" s="3" t="s">
        <v>138</v>
      </c>
      <c r="D102" s="3" t="s">
        <v>153</v>
      </c>
      <c r="E102" s="3" t="s">
        <v>2</v>
      </c>
    </row>
    <row r="103" spans="1:5" ht="36">
      <c r="A103" s="3" t="s">
        <v>159</v>
      </c>
      <c r="B103" s="4" t="s">
        <v>160</v>
      </c>
      <c r="C103" s="3" t="s">
        <v>157</v>
      </c>
      <c r="D103" s="3" t="s">
        <v>153</v>
      </c>
      <c r="E103" s="3" t="s">
        <v>2</v>
      </c>
    </row>
    <row r="104" spans="1:5" ht="12.75">
      <c r="A104" s="3">
        <v>4</v>
      </c>
      <c r="B104" s="72" t="s">
        <v>161</v>
      </c>
      <c r="C104" s="73"/>
      <c r="D104" s="73"/>
      <c r="E104" s="74"/>
    </row>
    <row r="105" spans="1:5" ht="12.75">
      <c r="A105" s="3" t="s">
        <v>162</v>
      </c>
      <c r="B105" s="4" t="s">
        <v>163</v>
      </c>
      <c r="C105" s="3" t="s">
        <v>34</v>
      </c>
      <c r="D105" s="3" t="s">
        <v>164</v>
      </c>
      <c r="E105" s="3" t="s">
        <v>2</v>
      </c>
    </row>
    <row r="106" spans="1:5" ht="12.75">
      <c r="A106" s="3" t="s">
        <v>165</v>
      </c>
      <c r="B106" s="4" t="s">
        <v>166</v>
      </c>
      <c r="C106" s="3" t="s">
        <v>34</v>
      </c>
      <c r="D106" s="3" t="s">
        <v>164</v>
      </c>
      <c r="E106" s="3" t="s">
        <v>2</v>
      </c>
    </row>
    <row r="107" spans="1:5" ht="24">
      <c r="A107" s="3" t="s">
        <v>167</v>
      </c>
      <c r="B107" s="4" t="s">
        <v>168</v>
      </c>
      <c r="C107" s="3" t="s">
        <v>66</v>
      </c>
      <c r="D107" s="3" t="s">
        <v>164</v>
      </c>
      <c r="E107" s="3" t="s">
        <v>2</v>
      </c>
    </row>
    <row r="108" spans="1:5" ht="36">
      <c r="A108" s="3" t="s">
        <v>169</v>
      </c>
      <c r="B108" s="4" t="s">
        <v>170</v>
      </c>
      <c r="C108" s="3" t="s">
        <v>34</v>
      </c>
      <c r="D108" s="3" t="s">
        <v>34</v>
      </c>
      <c r="E108" s="3" t="s">
        <v>2</v>
      </c>
    </row>
    <row r="109" spans="1:5" ht="36">
      <c r="A109" s="3" t="s">
        <v>171</v>
      </c>
      <c r="B109" s="4" t="s">
        <v>172</v>
      </c>
      <c r="C109" s="3" t="s">
        <v>34</v>
      </c>
      <c r="D109" s="3" t="s">
        <v>34</v>
      </c>
      <c r="E109" s="3" t="s">
        <v>2</v>
      </c>
    </row>
    <row r="110" spans="1:5" ht="12.75">
      <c r="A110" s="3">
        <v>5</v>
      </c>
      <c r="B110" s="72" t="s">
        <v>173</v>
      </c>
      <c r="C110" s="73"/>
      <c r="D110" s="73"/>
      <c r="E110" s="74"/>
    </row>
    <row r="111" spans="1:5" ht="24">
      <c r="A111" s="3" t="s">
        <v>174</v>
      </c>
      <c r="B111" s="4" t="s">
        <v>175</v>
      </c>
      <c r="C111" s="3" t="s">
        <v>128</v>
      </c>
      <c r="D111" s="3" t="s">
        <v>153</v>
      </c>
      <c r="E111" s="3" t="s">
        <v>2</v>
      </c>
    </row>
    <row r="112" spans="1:5" ht="12.75">
      <c r="A112" s="3" t="s">
        <v>176</v>
      </c>
      <c r="B112" s="4" t="s">
        <v>177</v>
      </c>
      <c r="C112" s="3" t="s">
        <v>128</v>
      </c>
      <c r="D112" s="3" t="s">
        <v>178</v>
      </c>
      <c r="E112" s="3" t="s">
        <v>2</v>
      </c>
    </row>
    <row r="113" spans="1:5" ht="24">
      <c r="A113" s="3" t="s">
        <v>179</v>
      </c>
      <c r="B113" s="4" t="s">
        <v>180</v>
      </c>
      <c r="C113" s="3" t="s">
        <v>128</v>
      </c>
      <c r="D113" s="3" t="s">
        <v>178</v>
      </c>
      <c r="E113" s="3" t="s">
        <v>2</v>
      </c>
    </row>
    <row r="114" spans="1:5" ht="12.75">
      <c r="A114" s="3" t="s">
        <v>181</v>
      </c>
      <c r="B114" s="4" t="s">
        <v>182</v>
      </c>
      <c r="C114" s="3" t="s">
        <v>34</v>
      </c>
      <c r="D114" s="3" t="s">
        <v>178</v>
      </c>
      <c r="E114" s="3" t="s">
        <v>2</v>
      </c>
    </row>
    <row r="115" spans="1:5" ht="12.75">
      <c r="A115" s="3">
        <v>6</v>
      </c>
      <c r="B115" s="72" t="s">
        <v>183</v>
      </c>
      <c r="C115" s="73"/>
      <c r="D115" s="73"/>
      <c r="E115" s="74"/>
    </row>
    <row r="116" spans="1:5" ht="12.75">
      <c r="A116" s="3" t="s">
        <v>2</v>
      </c>
      <c r="B116" s="3" t="s">
        <v>34</v>
      </c>
      <c r="C116" s="3" t="s">
        <v>34</v>
      </c>
      <c r="D116" s="3" t="s">
        <v>184</v>
      </c>
      <c r="E116" s="3" t="s">
        <v>2</v>
      </c>
    </row>
    <row r="117" spans="1:5" ht="12.75">
      <c r="A117" s="3">
        <v>7</v>
      </c>
      <c r="B117" s="72" t="s">
        <v>185</v>
      </c>
      <c r="C117" s="73"/>
      <c r="D117" s="73"/>
      <c r="E117" s="74"/>
    </row>
    <row r="118" spans="1:5" ht="12.75">
      <c r="A118" s="3" t="s">
        <v>186</v>
      </c>
      <c r="B118" s="4" t="s">
        <v>187</v>
      </c>
      <c r="C118" s="3" t="s">
        <v>34</v>
      </c>
      <c r="D118" s="3" t="s">
        <v>34</v>
      </c>
      <c r="E118" s="3" t="s">
        <v>2</v>
      </c>
    </row>
    <row r="119" spans="1:5" ht="24">
      <c r="A119" s="3" t="s">
        <v>188</v>
      </c>
      <c r="B119" s="4" t="s">
        <v>189</v>
      </c>
      <c r="C119" s="3" t="s">
        <v>34</v>
      </c>
      <c r="D119" s="3" t="s">
        <v>34</v>
      </c>
      <c r="E119" s="3" t="s">
        <v>2</v>
      </c>
    </row>
    <row r="120" spans="1:5" ht="48">
      <c r="A120" s="3" t="s">
        <v>190</v>
      </c>
      <c r="B120" s="4" t="s">
        <v>191</v>
      </c>
      <c r="C120" s="3" t="s">
        <v>34</v>
      </c>
      <c r="D120" s="3" t="s">
        <v>34</v>
      </c>
      <c r="E120" s="3" t="s">
        <v>2</v>
      </c>
    </row>
    <row r="121" spans="1:5" ht="24">
      <c r="A121" s="3" t="s">
        <v>192</v>
      </c>
      <c r="B121" s="3" t="s">
        <v>193</v>
      </c>
      <c r="C121" s="3" t="s">
        <v>34</v>
      </c>
      <c r="D121" s="3" t="s">
        <v>34</v>
      </c>
      <c r="E121" s="3" t="s">
        <v>2</v>
      </c>
    </row>
    <row r="122" spans="1:5" ht="12.75">
      <c r="A122" s="87"/>
      <c r="B122" s="87"/>
      <c r="C122" s="87"/>
      <c r="D122" s="87"/>
      <c r="E122" s="87"/>
    </row>
    <row r="123" spans="1:5" ht="12.75">
      <c r="A123" s="68"/>
      <c r="B123" s="68"/>
      <c r="C123" s="68"/>
      <c r="D123" s="68"/>
      <c r="E123" s="68"/>
    </row>
    <row r="124" spans="1:5" ht="12.75">
      <c r="A124" s="9"/>
      <c r="B124" s="1" t="s">
        <v>194</v>
      </c>
      <c r="C124" s="85" t="s">
        <v>195</v>
      </c>
      <c r="D124" s="85"/>
      <c r="E124" s="85"/>
    </row>
    <row r="125" spans="1:5" ht="12.75">
      <c r="A125" s="10"/>
      <c r="B125" s="1"/>
      <c r="C125" s="86" t="s">
        <v>201</v>
      </c>
      <c r="D125" s="86"/>
      <c r="E125" s="86"/>
    </row>
    <row r="126" spans="1:2" ht="12.75">
      <c r="A126" s="10"/>
      <c r="B126" s="1"/>
    </row>
    <row r="127" spans="1:5" ht="20.25">
      <c r="A127" s="66" t="s">
        <v>0</v>
      </c>
      <c r="B127" s="66"/>
      <c r="C127" s="66"/>
      <c r="D127" s="66"/>
      <c r="E127" s="66"/>
    </row>
    <row r="128" spans="1:5" ht="12.75">
      <c r="A128" s="67" t="s">
        <v>211</v>
      </c>
      <c r="B128" s="67"/>
      <c r="C128" s="67"/>
      <c r="D128" s="67"/>
      <c r="E128" s="67"/>
    </row>
    <row r="129" spans="1:5" ht="12.75">
      <c r="A129" s="2" t="s">
        <v>2</v>
      </c>
      <c r="B129" s="2" t="s">
        <v>3</v>
      </c>
      <c r="C129" s="69" t="s">
        <v>4</v>
      </c>
      <c r="D129" s="70"/>
      <c r="E129" s="71"/>
    </row>
    <row r="130" spans="1:5" ht="24">
      <c r="A130" s="3" t="s">
        <v>2</v>
      </c>
      <c r="B130" s="4" t="s">
        <v>5</v>
      </c>
      <c r="C130" s="72" t="s">
        <v>6</v>
      </c>
      <c r="D130" s="73"/>
      <c r="E130" s="74"/>
    </row>
    <row r="131" spans="1:5" ht="12.75">
      <c r="A131" s="3" t="s">
        <v>2</v>
      </c>
      <c r="B131" s="4" t="s">
        <v>7</v>
      </c>
      <c r="C131" s="72" t="s">
        <v>8</v>
      </c>
      <c r="D131" s="73"/>
      <c r="E131" s="74"/>
    </row>
    <row r="132" spans="1:5" ht="12.75">
      <c r="A132" s="3" t="s">
        <v>2</v>
      </c>
      <c r="B132" s="4" t="s">
        <v>9</v>
      </c>
      <c r="C132" s="72" t="s">
        <v>10</v>
      </c>
      <c r="D132" s="73"/>
      <c r="E132" s="74"/>
    </row>
    <row r="133" spans="1:5" ht="12.75">
      <c r="A133" s="3" t="s">
        <v>2</v>
      </c>
      <c r="B133" s="4" t="s">
        <v>11</v>
      </c>
      <c r="C133" s="72" t="s">
        <v>12</v>
      </c>
      <c r="D133" s="73"/>
      <c r="E133" s="74"/>
    </row>
    <row r="134" spans="1:5" ht="12.75">
      <c r="A134" s="3" t="s">
        <v>2</v>
      </c>
      <c r="B134" s="4" t="s">
        <v>13</v>
      </c>
      <c r="C134" s="72" t="s">
        <v>14</v>
      </c>
      <c r="D134" s="73"/>
      <c r="E134" s="74"/>
    </row>
    <row r="135" spans="1:5" ht="12.75">
      <c r="A135" s="3" t="s">
        <v>2</v>
      </c>
      <c r="B135" s="4" t="s">
        <v>15</v>
      </c>
      <c r="C135" s="72" t="s">
        <v>16</v>
      </c>
      <c r="D135" s="73"/>
      <c r="E135" s="74"/>
    </row>
    <row r="136" spans="1:5" ht="12.75">
      <c r="A136" s="6" t="s">
        <v>2</v>
      </c>
      <c r="B136" s="7" t="s">
        <v>17</v>
      </c>
      <c r="C136" s="75" t="s">
        <v>18</v>
      </c>
      <c r="D136" s="76"/>
      <c r="E136" s="77"/>
    </row>
    <row r="137" spans="1:5" ht="12.75">
      <c r="A137" s="3" t="s">
        <v>2</v>
      </c>
      <c r="B137" s="4" t="s">
        <v>19</v>
      </c>
      <c r="C137" s="72" t="s">
        <v>20</v>
      </c>
      <c r="D137" s="73"/>
      <c r="E137" s="74"/>
    </row>
    <row r="138" spans="1:5" ht="12.75">
      <c r="A138" s="3" t="s">
        <v>2</v>
      </c>
      <c r="B138" s="4" t="s">
        <v>21</v>
      </c>
      <c r="C138" s="72">
        <v>5260902190</v>
      </c>
      <c r="D138" s="73"/>
      <c r="E138" s="74"/>
    </row>
    <row r="139" spans="1:5" ht="12.75">
      <c r="A139" s="3" t="s">
        <v>2</v>
      </c>
      <c r="B139" s="4" t="s">
        <v>22</v>
      </c>
      <c r="C139" s="72">
        <v>997650001</v>
      </c>
      <c r="D139" s="73"/>
      <c r="E139" s="74"/>
    </row>
    <row r="140" spans="1:5" ht="12.75">
      <c r="A140" s="3" t="s">
        <v>2</v>
      </c>
      <c r="B140" s="4" t="s">
        <v>23</v>
      </c>
      <c r="C140" s="78">
        <v>1025203016717</v>
      </c>
      <c r="D140" s="79"/>
      <c r="E140" s="80"/>
    </row>
    <row r="141" spans="1:5" ht="12.75">
      <c r="A141" s="3" t="s">
        <v>2</v>
      </c>
      <c r="B141" s="4" t="s">
        <v>2</v>
      </c>
      <c r="C141" s="3" t="s">
        <v>2</v>
      </c>
      <c r="D141" s="3" t="s">
        <v>2</v>
      </c>
      <c r="E141" s="3" t="s">
        <v>2</v>
      </c>
    </row>
    <row r="142" spans="1:5" ht="12.75">
      <c r="A142" s="3" t="s">
        <v>2</v>
      </c>
      <c r="B142" s="4" t="s">
        <v>24</v>
      </c>
      <c r="C142" s="63" t="s">
        <v>212</v>
      </c>
      <c r="D142" s="64"/>
      <c r="E142" s="65"/>
    </row>
    <row r="143" spans="1:5" ht="12.75">
      <c r="A143" s="3" t="s">
        <v>2</v>
      </c>
      <c r="B143" s="4" t="s">
        <v>2</v>
      </c>
      <c r="C143" s="3" t="s">
        <v>2</v>
      </c>
      <c r="D143" s="3" t="s">
        <v>2</v>
      </c>
      <c r="E143" s="3" t="s">
        <v>2</v>
      </c>
    </row>
    <row r="144" spans="1:5" ht="24">
      <c r="A144" s="3" t="s">
        <v>26</v>
      </c>
      <c r="B144" s="3" t="s">
        <v>27</v>
      </c>
      <c r="C144" s="3" t="s">
        <v>28</v>
      </c>
      <c r="D144" s="3" t="s">
        <v>29</v>
      </c>
      <c r="E144" s="3" t="s">
        <v>30</v>
      </c>
    </row>
    <row r="145" spans="1:5" ht="12.75">
      <c r="A145" s="3">
        <v>1</v>
      </c>
      <c r="B145" s="72" t="s">
        <v>31</v>
      </c>
      <c r="C145" s="73"/>
      <c r="D145" s="73"/>
      <c r="E145" s="74"/>
    </row>
    <row r="146" spans="1:5" ht="60">
      <c r="A146" s="3" t="s">
        <v>32</v>
      </c>
      <c r="B146" s="4" t="s">
        <v>33</v>
      </c>
      <c r="C146" s="3" t="s">
        <v>34</v>
      </c>
      <c r="D146" s="3" t="s">
        <v>34</v>
      </c>
      <c r="E146" s="11" t="s">
        <v>35</v>
      </c>
    </row>
    <row r="147" spans="1:5" ht="12.75">
      <c r="A147" s="3" t="s">
        <v>2</v>
      </c>
      <c r="B147" s="4" t="s">
        <v>36</v>
      </c>
      <c r="C147" s="3" t="s">
        <v>34</v>
      </c>
      <c r="D147" s="3" t="s">
        <v>34</v>
      </c>
      <c r="E147" s="12"/>
    </row>
    <row r="148" spans="1:5" ht="12.75">
      <c r="A148" s="3" t="s">
        <v>2</v>
      </c>
      <c r="B148" s="4" t="s">
        <v>37</v>
      </c>
      <c r="C148" s="3" t="s">
        <v>2</v>
      </c>
      <c r="D148" s="5" t="s">
        <v>2</v>
      </c>
      <c r="E148" s="8"/>
    </row>
    <row r="149" spans="1:5" ht="12.75">
      <c r="A149" s="3" t="s">
        <v>2</v>
      </c>
      <c r="B149" s="4" t="s">
        <v>38</v>
      </c>
      <c r="C149" s="3" t="s">
        <v>39</v>
      </c>
      <c r="D149" s="9">
        <v>1214.6</v>
      </c>
      <c r="E149" s="8"/>
    </row>
    <row r="150" spans="1:5" ht="12.75">
      <c r="A150" s="3" t="s">
        <v>2</v>
      </c>
      <c r="B150" s="4" t="s">
        <v>40</v>
      </c>
      <c r="C150" s="3" t="s">
        <v>2</v>
      </c>
      <c r="D150" s="5" t="s">
        <v>41</v>
      </c>
      <c r="E150" s="8"/>
    </row>
    <row r="151" spans="1:5" ht="12.75">
      <c r="A151" s="3" t="s">
        <v>2</v>
      </c>
      <c r="B151" s="4" t="s">
        <v>42</v>
      </c>
      <c r="C151" s="3" t="s">
        <v>39</v>
      </c>
      <c r="D151" s="5" t="s">
        <v>41</v>
      </c>
      <c r="E151" s="8"/>
    </row>
    <row r="152" spans="1:5" ht="24">
      <c r="A152" s="3" t="s">
        <v>2</v>
      </c>
      <c r="B152" s="4" t="s">
        <v>43</v>
      </c>
      <c r="C152" s="3" t="s">
        <v>44</v>
      </c>
      <c r="D152" s="5" t="s">
        <v>2</v>
      </c>
      <c r="E152" s="8"/>
    </row>
    <row r="153" spans="1:5" ht="12.75">
      <c r="A153" s="3" t="s">
        <v>2</v>
      </c>
      <c r="B153" s="4" t="s">
        <v>45</v>
      </c>
      <c r="C153" s="3" t="s">
        <v>2</v>
      </c>
      <c r="D153" s="5" t="s">
        <v>2</v>
      </c>
      <c r="E153" s="8"/>
    </row>
    <row r="154" spans="1:5" ht="12.75">
      <c r="A154" s="3" t="s">
        <v>2</v>
      </c>
      <c r="B154" s="4" t="s">
        <v>38</v>
      </c>
      <c r="C154" s="3" t="s">
        <v>39</v>
      </c>
      <c r="D154" s="9">
        <v>1214.6</v>
      </c>
      <c r="E154" s="8"/>
    </row>
    <row r="155" spans="1:5" ht="12.75">
      <c r="A155" s="3" t="s">
        <v>2</v>
      </c>
      <c r="B155" s="4" t="s">
        <v>40</v>
      </c>
      <c r="C155" s="3" t="s">
        <v>2</v>
      </c>
      <c r="D155" s="5" t="s">
        <v>41</v>
      </c>
      <c r="E155" s="8"/>
    </row>
    <row r="156" spans="1:5" ht="12.75">
      <c r="A156" s="3" t="s">
        <v>2</v>
      </c>
      <c r="B156" s="4" t="s">
        <v>42</v>
      </c>
      <c r="C156" s="3" t="s">
        <v>39</v>
      </c>
      <c r="D156" s="5" t="s">
        <v>41</v>
      </c>
      <c r="E156" s="8"/>
    </row>
    <row r="157" spans="1:5" ht="24">
      <c r="A157" s="3" t="s">
        <v>2</v>
      </c>
      <c r="B157" s="4" t="s">
        <v>43</v>
      </c>
      <c r="C157" s="3" t="s">
        <v>44</v>
      </c>
      <c r="D157" s="5" t="s">
        <v>41</v>
      </c>
      <c r="E157" s="8"/>
    </row>
    <row r="158" spans="1:5" ht="24">
      <c r="A158" s="3" t="s">
        <v>2</v>
      </c>
      <c r="B158" s="4" t="s">
        <v>46</v>
      </c>
      <c r="C158" s="3" t="s">
        <v>34</v>
      </c>
      <c r="D158" s="5" t="s">
        <v>47</v>
      </c>
      <c r="E158" s="8"/>
    </row>
    <row r="159" spans="1:5" ht="12.75">
      <c r="A159" s="3" t="s">
        <v>2</v>
      </c>
      <c r="B159" s="4" t="s">
        <v>37</v>
      </c>
      <c r="C159" s="3" t="s">
        <v>2</v>
      </c>
      <c r="D159" s="5" t="s">
        <v>47</v>
      </c>
      <c r="E159" s="8"/>
    </row>
    <row r="160" spans="1:5" ht="12.75">
      <c r="A160" s="3" t="s">
        <v>2</v>
      </c>
      <c r="B160" s="4" t="s">
        <v>38</v>
      </c>
      <c r="C160" s="3" t="s">
        <v>39</v>
      </c>
      <c r="D160" s="5" t="s">
        <v>47</v>
      </c>
      <c r="E160" s="8"/>
    </row>
    <row r="161" spans="1:5" ht="12.75">
      <c r="A161" s="3" t="s">
        <v>2</v>
      </c>
      <c r="B161" s="4" t="s">
        <v>40</v>
      </c>
      <c r="C161" s="3" t="s">
        <v>2</v>
      </c>
      <c r="D161" s="5" t="s">
        <v>47</v>
      </c>
      <c r="E161" s="8"/>
    </row>
    <row r="162" spans="1:5" ht="12.75">
      <c r="A162" s="3" t="s">
        <v>2</v>
      </c>
      <c r="B162" s="4" t="s">
        <v>42</v>
      </c>
      <c r="C162" s="3" t="s">
        <v>39</v>
      </c>
      <c r="D162" s="5" t="s">
        <v>47</v>
      </c>
      <c r="E162" s="8"/>
    </row>
    <row r="163" spans="1:5" ht="24">
      <c r="A163" s="3" t="s">
        <v>2</v>
      </c>
      <c r="B163" s="4" t="s">
        <v>43</v>
      </c>
      <c r="C163" s="3" t="s">
        <v>44</v>
      </c>
      <c r="D163" s="5" t="s">
        <v>47</v>
      </c>
      <c r="E163" s="8"/>
    </row>
    <row r="164" spans="1:5" ht="12.75">
      <c r="A164" s="3" t="s">
        <v>2</v>
      </c>
      <c r="B164" s="4" t="s">
        <v>45</v>
      </c>
      <c r="C164" s="3" t="s">
        <v>2</v>
      </c>
      <c r="D164" s="5" t="s">
        <v>47</v>
      </c>
      <c r="E164" s="8"/>
    </row>
    <row r="165" spans="1:5" ht="12.75">
      <c r="A165" s="3" t="s">
        <v>2</v>
      </c>
      <c r="B165" s="4" t="s">
        <v>38</v>
      </c>
      <c r="C165" s="3" t="s">
        <v>39</v>
      </c>
      <c r="D165" s="5" t="s">
        <v>47</v>
      </c>
      <c r="E165" s="8"/>
    </row>
    <row r="166" spans="1:5" ht="12.75">
      <c r="A166" s="3" t="s">
        <v>2</v>
      </c>
      <c r="B166" s="4" t="s">
        <v>40</v>
      </c>
      <c r="C166" s="3" t="s">
        <v>2</v>
      </c>
      <c r="D166" s="5" t="s">
        <v>47</v>
      </c>
      <c r="E166" s="8"/>
    </row>
    <row r="167" spans="1:5" ht="12.75">
      <c r="A167" s="3" t="s">
        <v>2</v>
      </c>
      <c r="B167" s="4" t="s">
        <v>42</v>
      </c>
      <c r="C167" s="3" t="s">
        <v>39</v>
      </c>
      <c r="D167" s="5" t="s">
        <v>47</v>
      </c>
      <c r="E167" s="8"/>
    </row>
    <row r="168" spans="1:5" ht="24">
      <c r="A168" s="3" t="s">
        <v>2</v>
      </c>
      <c r="B168" s="4" t="s">
        <v>43</v>
      </c>
      <c r="C168" s="3" t="s">
        <v>44</v>
      </c>
      <c r="D168" s="5" t="s">
        <v>47</v>
      </c>
      <c r="E168" s="8"/>
    </row>
    <row r="169" spans="1:5" ht="24">
      <c r="A169" s="3" t="s">
        <v>48</v>
      </c>
      <c r="B169" s="4" t="s">
        <v>49</v>
      </c>
      <c r="C169" s="3" t="s">
        <v>50</v>
      </c>
      <c r="D169" s="5" t="s">
        <v>47</v>
      </c>
      <c r="E169" s="8"/>
    </row>
    <row r="170" spans="1:5" ht="24">
      <c r="A170" s="3" t="s">
        <v>51</v>
      </c>
      <c r="B170" s="4" t="s">
        <v>52</v>
      </c>
      <c r="C170" s="3" t="s">
        <v>39</v>
      </c>
      <c r="D170" s="5" t="s">
        <v>47</v>
      </c>
      <c r="E170" s="8"/>
    </row>
    <row r="171" spans="1:5" ht="24">
      <c r="A171" s="3" t="s">
        <v>53</v>
      </c>
      <c r="B171" s="4" t="s">
        <v>54</v>
      </c>
      <c r="C171" s="3" t="s">
        <v>50</v>
      </c>
      <c r="D171" s="5" t="s">
        <v>47</v>
      </c>
      <c r="E171" s="8"/>
    </row>
    <row r="172" spans="1:5" ht="24">
      <c r="A172" s="3" t="s">
        <v>55</v>
      </c>
      <c r="B172" s="4" t="s">
        <v>56</v>
      </c>
      <c r="C172" s="3" t="s">
        <v>57</v>
      </c>
      <c r="D172" s="5" t="s">
        <v>47</v>
      </c>
      <c r="E172" s="8"/>
    </row>
    <row r="173" spans="1:5" ht="12.75">
      <c r="A173" s="3" t="s">
        <v>58</v>
      </c>
      <c r="B173" s="4" t="s">
        <v>59</v>
      </c>
      <c r="C173" s="3" t="s">
        <v>57</v>
      </c>
      <c r="D173" s="5" t="s">
        <v>47</v>
      </c>
      <c r="E173" s="13" t="s">
        <v>2</v>
      </c>
    </row>
    <row r="174" spans="1:5" ht="12.75">
      <c r="A174" s="3">
        <v>2</v>
      </c>
      <c r="B174" s="72" t="s">
        <v>60</v>
      </c>
      <c r="C174" s="73"/>
      <c r="D174" s="73"/>
      <c r="E174" s="71"/>
    </row>
    <row r="175" spans="1:5" ht="36">
      <c r="A175" s="3" t="s">
        <v>61</v>
      </c>
      <c r="B175" s="4" t="s">
        <v>62</v>
      </c>
      <c r="C175" s="3" t="s">
        <v>34</v>
      </c>
      <c r="D175" s="3" t="s">
        <v>63</v>
      </c>
      <c r="E175" s="3" t="s">
        <v>2</v>
      </c>
    </row>
    <row r="176" spans="1:5" ht="12.75">
      <c r="A176" s="3" t="s">
        <v>64</v>
      </c>
      <c r="B176" s="4" t="s">
        <v>65</v>
      </c>
      <c r="C176" s="6" t="s">
        <v>66</v>
      </c>
      <c r="D176" s="6" t="s">
        <v>67</v>
      </c>
      <c r="E176" s="6" t="s">
        <v>2</v>
      </c>
    </row>
    <row r="177" spans="1:5" ht="24">
      <c r="A177" s="3" t="s">
        <v>68</v>
      </c>
      <c r="B177" s="14" t="s">
        <v>69</v>
      </c>
      <c r="C177" s="13" t="s">
        <v>66</v>
      </c>
      <c r="D177" s="21">
        <v>749.846</v>
      </c>
      <c r="E177" s="13" t="s">
        <v>2</v>
      </c>
    </row>
    <row r="178" spans="1:5" ht="12.75">
      <c r="A178" s="3" t="s">
        <v>2</v>
      </c>
      <c r="B178" s="14" t="s">
        <v>70</v>
      </c>
      <c r="C178" s="13" t="s">
        <v>66</v>
      </c>
      <c r="D178" s="13" t="s">
        <v>2</v>
      </c>
      <c r="E178" s="13" t="s">
        <v>2</v>
      </c>
    </row>
    <row r="179" spans="1:5" ht="24">
      <c r="A179" s="3" t="s">
        <v>2</v>
      </c>
      <c r="B179" s="14" t="s">
        <v>71</v>
      </c>
      <c r="C179" s="13" t="s">
        <v>66</v>
      </c>
      <c r="D179" s="22">
        <f>D184*D185</f>
        <v>46.95503736</v>
      </c>
      <c r="E179" s="13" t="s">
        <v>2</v>
      </c>
    </row>
    <row r="180" spans="1:5" ht="12.75">
      <c r="A180" s="3" t="s">
        <v>2</v>
      </c>
      <c r="B180" s="4" t="s">
        <v>72</v>
      </c>
      <c r="C180" s="2" t="s">
        <v>66</v>
      </c>
      <c r="D180" s="23" t="s">
        <v>41</v>
      </c>
      <c r="E180" s="2" t="s">
        <v>2</v>
      </c>
    </row>
    <row r="181" spans="1:5" ht="12.75">
      <c r="A181" s="3" t="s">
        <v>2</v>
      </c>
      <c r="B181" s="4" t="s">
        <v>73</v>
      </c>
      <c r="C181" s="3" t="s">
        <v>74</v>
      </c>
      <c r="D181" s="24" t="s">
        <v>41</v>
      </c>
      <c r="E181" s="3" t="s">
        <v>2</v>
      </c>
    </row>
    <row r="182" spans="1:5" ht="12.75">
      <c r="A182" s="3" t="s">
        <v>2</v>
      </c>
      <c r="B182" s="4" t="s">
        <v>78</v>
      </c>
      <c r="C182" s="3" t="s">
        <v>75</v>
      </c>
      <c r="D182" s="24" t="s">
        <v>41</v>
      </c>
      <c r="E182" s="3" t="s">
        <v>2</v>
      </c>
    </row>
    <row r="183" spans="1:5" ht="12.75">
      <c r="A183" s="3" t="s">
        <v>2</v>
      </c>
      <c r="B183" s="4" t="s">
        <v>76</v>
      </c>
      <c r="C183" s="3" t="s">
        <v>66</v>
      </c>
      <c r="D183" s="25">
        <f>D179</f>
        <v>46.95503736</v>
      </c>
      <c r="E183" s="3" t="s">
        <v>2</v>
      </c>
    </row>
    <row r="184" spans="1:5" ht="12.75">
      <c r="A184" s="3" t="s">
        <v>2</v>
      </c>
      <c r="B184" s="4" t="s">
        <v>73</v>
      </c>
      <c r="C184" s="3" t="s">
        <v>77</v>
      </c>
      <c r="D184" s="3">
        <v>15.554</v>
      </c>
      <c r="E184" s="3" t="s">
        <v>2</v>
      </c>
    </row>
    <row r="185" spans="1:5" ht="12.75">
      <c r="A185" s="3" t="s">
        <v>2</v>
      </c>
      <c r="B185" s="4" t="s">
        <v>78</v>
      </c>
      <c r="C185" s="3" t="s">
        <v>79</v>
      </c>
      <c r="D185" s="26">
        <v>3.01884</v>
      </c>
      <c r="E185" s="3" t="s">
        <v>2</v>
      </c>
    </row>
    <row r="186" spans="1:5" ht="24">
      <c r="A186" s="3" t="s">
        <v>2</v>
      </c>
      <c r="B186" s="4" t="s">
        <v>200</v>
      </c>
      <c r="C186" s="3" t="s">
        <v>66</v>
      </c>
      <c r="D186" s="24">
        <f>D187*D188</f>
        <v>81.06153</v>
      </c>
      <c r="E186" s="3" t="s">
        <v>2</v>
      </c>
    </row>
    <row r="187" spans="1:5" ht="12.75">
      <c r="A187" s="3" t="s">
        <v>2</v>
      </c>
      <c r="B187" s="4" t="s">
        <v>80</v>
      </c>
      <c r="C187" s="3" t="s">
        <v>81</v>
      </c>
      <c r="D187" s="27">
        <v>4.89</v>
      </c>
      <c r="E187" s="3" t="s">
        <v>2</v>
      </c>
    </row>
    <row r="188" spans="1:5" ht="12.75">
      <c r="A188" s="3" t="s">
        <v>2</v>
      </c>
      <c r="B188" s="4" t="s">
        <v>82</v>
      </c>
      <c r="C188" s="3" t="s">
        <v>83</v>
      </c>
      <c r="D188" s="27">
        <v>16.577</v>
      </c>
      <c r="E188" s="3" t="s">
        <v>2</v>
      </c>
    </row>
    <row r="189" spans="1:5" ht="24">
      <c r="A189" s="3" t="s">
        <v>2</v>
      </c>
      <c r="B189" s="4" t="s">
        <v>84</v>
      </c>
      <c r="C189" s="3" t="s">
        <v>66</v>
      </c>
      <c r="D189" s="27">
        <v>0.189</v>
      </c>
      <c r="E189" s="3" t="s">
        <v>2</v>
      </c>
    </row>
    <row r="190" spans="1:5" ht="12.75">
      <c r="A190" s="3" t="s">
        <v>2</v>
      </c>
      <c r="B190" s="4" t="s">
        <v>85</v>
      </c>
      <c r="C190" s="3" t="s">
        <v>66</v>
      </c>
      <c r="D190" s="3" t="s">
        <v>41</v>
      </c>
      <c r="E190" s="3" t="s">
        <v>2</v>
      </c>
    </row>
    <row r="191" spans="1:5" ht="24">
      <c r="A191" s="3" t="s">
        <v>2</v>
      </c>
      <c r="B191" s="4" t="s">
        <v>86</v>
      </c>
      <c r="C191" s="3" t="s">
        <v>66</v>
      </c>
      <c r="D191" s="27">
        <v>193.472</v>
      </c>
      <c r="E191" s="3" t="s">
        <v>2</v>
      </c>
    </row>
    <row r="192" spans="1:5" ht="24">
      <c r="A192" s="3" t="s">
        <v>2</v>
      </c>
      <c r="B192" s="4" t="s">
        <v>87</v>
      </c>
      <c r="C192" s="3" t="s">
        <v>66</v>
      </c>
      <c r="D192" s="27">
        <v>180.956</v>
      </c>
      <c r="E192" s="3" t="s">
        <v>2</v>
      </c>
    </row>
    <row r="193" spans="1:5" ht="24">
      <c r="A193" s="3" t="s">
        <v>2</v>
      </c>
      <c r="B193" s="4" t="s">
        <v>88</v>
      </c>
      <c r="C193" s="3" t="s">
        <v>66</v>
      </c>
      <c r="D193" s="27">
        <v>66.001</v>
      </c>
      <c r="E193" s="3" t="s">
        <v>2</v>
      </c>
    </row>
    <row r="194" spans="1:5" ht="24">
      <c r="A194" s="3" t="s">
        <v>2</v>
      </c>
      <c r="B194" s="4" t="s">
        <v>89</v>
      </c>
      <c r="C194" s="3" t="s">
        <v>66</v>
      </c>
      <c r="D194" s="27">
        <v>150.203</v>
      </c>
      <c r="E194" s="3" t="s">
        <v>2</v>
      </c>
    </row>
    <row r="195" spans="1:5" ht="12.75">
      <c r="A195" s="3" t="s">
        <v>2</v>
      </c>
      <c r="B195" s="4" t="s">
        <v>90</v>
      </c>
      <c r="C195" s="3" t="s">
        <v>66</v>
      </c>
      <c r="D195" s="3">
        <v>15.469</v>
      </c>
      <c r="E195" s="3" t="s">
        <v>2</v>
      </c>
    </row>
    <row r="196" spans="1:5" ht="24">
      <c r="A196" s="3" t="s">
        <v>2</v>
      </c>
      <c r="B196" s="4" t="s">
        <v>91</v>
      </c>
      <c r="C196" s="3" t="s">
        <v>66</v>
      </c>
      <c r="D196" s="27">
        <v>15.54</v>
      </c>
      <c r="E196" s="3" t="s">
        <v>2</v>
      </c>
    </row>
    <row r="197" spans="1:5" ht="12.75">
      <c r="A197" s="3" t="s">
        <v>92</v>
      </c>
      <c r="B197" s="4" t="s">
        <v>93</v>
      </c>
      <c r="C197" s="3" t="s">
        <v>66</v>
      </c>
      <c r="D197" s="3" t="s">
        <v>94</v>
      </c>
      <c r="E197" s="3" t="s">
        <v>2</v>
      </c>
    </row>
    <row r="198" spans="1:5" ht="12.75">
      <c r="A198" s="3" t="s">
        <v>95</v>
      </c>
      <c r="B198" s="4" t="s">
        <v>96</v>
      </c>
      <c r="C198" s="3" t="s">
        <v>66</v>
      </c>
      <c r="D198" s="3" t="s">
        <v>94</v>
      </c>
      <c r="E198" s="3" t="s">
        <v>2</v>
      </c>
    </row>
    <row r="199" spans="1:5" ht="24">
      <c r="A199" s="3" t="s">
        <v>2</v>
      </c>
      <c r="B199" s="4" t="s">
        <v>97</v>
      </c>
      <c r="C199" s="3" t="s">
        <v>66</v>
      </c>
      <c r="D199" s="3" t="s">
        <v>94</v>
      </c>
      <c r="E199" s="3" t="s">
        <v>2</v>
      </c>
    </row>
    <row r="200" spans="1:5" ht="24">
      <c r="A200" s="3" t="s">
        <v>98</v>
      </c>
      <c r="B200" s="4" t="s">
        <v>99</v>
      </c>
      <c r="C200" s="3" t="s">
        <v>66</v>
      </c>
      <c r="D200" s="3" t="s">
        <v>41</v>
      </c>
      <c r="E200" s="3" t="s">
        <v>2</v>
      </c>
    </row>
    <row r="201" spans="1:5" ht="48">
      <c r="A201" s="3" t="s">
        <v>100</v>
      </c>
      <c r="B201" s="4" t="s">
        <v>101</v>
      </c>
      <c r="C201" s="3" t="s">
        <v>34</v>
      </c>
      <c r="D201" s="3" t="s">
        <v>34</v>
      </c>
      <c r="E201" s="3" t="s">
        <v>198</v>
      </c>
    </row>
    <row r="202" spans="1:5" ht="12.75">
      <c r="A202" s="3" t="s">
        <v>103</v>
      </c>
      <c r="B202" s="4" t="s">
        <v>104</v>
      </c>
      <c r="C202" s="3" t="s">
        <v>105</v>
      </c>
      <c r="D202" s="3">
        <v>2.75</v>
      </c>
      <c r="E202" s="3" t="s">
        <v>2</v>
      </c>
    </row>
    <row r="203" spans="1:5" ht="12.75">
      <c r="A203" s="3" t="s">
        <v>106</v>
      </c>
      <c r="B203" s="4" t="s">
        <v>107</v>
      </c>
      <c r="C203" s="3" t="s">
        <v>105</v>
      </c>
      <c r="D203" s="3">
        <v>2.21</v>
      </c>
      <c r="E203" s="3" t="s">
        <v>2</v>
      </c>
    </row>
    <row r="204" spans="1:5" ht="12.75">
      <c r="A204" s="3" t="s">
        <v>108</v>
      </c>
      <c r="B204" s="4" t="s">
        <v>109</v>
      </c>
      <c r="C204" s="3" t="s">
        <v>110</v>
      </c>
      <c r="D204" s="3">
        <v>1.11</v>
      </c>
      <c r="E204" s="3" t="s">
        <v>2</v>
      </c>
    </row>
    <row r="205" spans="1:5" ht="12.75">
      <c r="A205" s="3" t="s">
        <v>112</v>
      </c>
      <c r="B205" s="4" t="s">
        <v>113</v>
      </c>
      <c r="C205" s="3" t="s">
        <v>110</v>
      </c>
      <c r="D205" s="3" t="s">
        <v>41</v>
      </c>
      <c r="E205" s="3" t="s">
        <v>2</v>
      </c>
    </row>
    <row r="206" spans="1:5" ht="12.75">
      <c r="A206" s="3" t="s">
        <v>114</v>
      </c>
      <c r="B206" s="4" t="s">
        <v>115</v>
      </c>
      <c r="C206" s="3" t="s">
        <v>110</v>
      </c>
      <c r="D206" s="3">
        <v>0.061</v>
      </c>
      <c r="E206" s="3" t="s">
        <v>2</v>
      </c>
    </row>
    <row r="207" spans="1:5" ht="12.75">
      <c r="A207" s="3" t="s">
        <v>2</v>
      </c>
      <c r="B207" s="4" t="s">
        <v>116</v>
      </c>
      <c r="C207" s="3" t="s">
        <v>110</v>
      </c>
      <c r="D207" s="3">
        <v>0.061</v>
      </c>
      <c r="E207" s="3" t="s">
        <v>2</v>
      </c>
    </row>
    <row r="208" spans="1:5" ht="12.75">
      <c r="A208" s="3" t="s">
        <v>2</v>
      </c>
      <c r="B208" s="4" t="s">
        <v>117</v>
      </c>
      <c r="C208" s="3" t="s">
        <v>110</v>
      </c>
      <c r="D208" s="3" t="s">
        <v>41</v>
      </c>
      <c r="E208" s="3" t="s">
        <v>2</v>
      </c>
    </row>
    <row r="209" spans="1:5" ht="12.75">
      <c r="A209" s="3" t="s">
        <v>118</v>
      </c>
      <c r="B209" s="4" t="s">
        <v>119</v>
      </c>
      <c r="C209" s="3" t="s">
        <v>120</v>
      </c>
      <c r="D209" s="3">
        <v>0</v>
      </c>
      <c r="E209" s="3" t="s">
        <v>2</v>
      </c>
    </row>
    <row r="210" spans="1:5" ht="24">
      <c r="A210" s="3" t="s">
        <v>121</v>
      </c>
      <c r="B210" s="4" t="s">
        <v>122</v>
      </c>
      <c r="C210" s="3" t="s">
        <v>123</v>
      </c>
      <c r="D210" s="3" t="s">
        <v>2</v>
      </c>
      <c r="E210" s="3" t="s">
        <v>2</v>
      </c>
    </row>
    <row r="211" spans="1:5" ht="12.75">
      <c r="A211" s="3" t="s">
        <v>124</v>
      </c>
      <c r="B211" s="4" t="s">
        <v>125</v>
      </c>
      <c r="C211" s="3" t="s">
        <v>123</v>
      </c>
      <c r="D211" s="3" t="s">
        <v>2</v>
      </c>
      <c r="E211" s="3" t="s">
        <v>2</v>
      </c>
    </row>
    <row r="212" spans="1:5" ht="12.75">
      <c r="A212" s="3" t="s">
        <v>126</v>
      </c>
      <c r="B212" s="4" t="s">
        <v>127</v>
      </c>
      <c r="C212" s="3" t="s">
        <v>128</v>
      </c>
      <c r="D212" s="3" t="s">
        <v>2</v>
      </c>
      <c r="E212" s="3" t="s">
        <v>2</v>
      </c>
    </row>
    <row r="213" spans="1:5" ht="12.75">
      <c r="A213" s="3" t="s">
        <v>129</v>
      </c>
      <c r="B213" s="4" t="s">
        <v>130</v>
      </c>
      <c r="C213" s="3" t="s">
        <v>128</v>
      </c>
      <c r="D213" s="3">
        <v>1</v>
      </c>
      <c r="E213" s="3" t="s">
        <v>2</v>
      </c>
    </row>
    <row r="214" spans="1:5" ht="12.75">
      <c r="A214" s="3" t="s">
        <v>2</v>
      </c>
      <c r="B214" s="4" t="s">
        <v>131</v>
      </c>
      <c r="C214" s="3" t="s">
        <v>128</v>
      </c>
      <c r="D214" s="3" t="s">
        <v>2</v>
      </c>
      <c r="E214" s="3" t="s">
        <v>2</v>
      </c>
    </row>
    <row r="215" spans="1:5" ht="12.75">
      <c r="A215" s="3" t="s">
        <v>2</v>
      </c>
      <c r="B215" s="4" t="s">
        <v>132</v>
      </c>
      <c r="C215" s="3" t="s">
        <v>128</v>
      </c>
      <c r="D215" s="3">
        <v>1</v>
      </c>
      <c r="E215" s="3" t="s">
        <v>2</v>
      </c>
    </row>
    <row r="216" spans="1:5" ht="12.75">
      <c r="A216" s="3" t="s">
        <v>133</v>
      </c>
      <c r="B216" s="4" t="s">
        <v>134</v>
      </c>
      <c r="C216" s="3" t="s">
        <v>128</v>
      </c>
      <c r="D216" s="3" t="s">
        <v>135</v>
      </c>
      <c r="E216" s="3" t="s">
        <v>2</v>
      </c>
    </row>
    <row r="217" spans="1:5" ht="12.75">
      <c r="A217" s="3" t="s">
        <v>136</v>
      </c>
      <c r="B217" s="4" t="s">
        <v>137</v>
      </c>
      <c r="C217" s="3" t="s">
        <v>138</v>
      </c>
      <c r="D217" s="3">
        <v>9</v>
      </c>
      <c r="E217" s="3" t="s">
        <v>2</v>
      </c>
    </row>
    <row r="218" spans="1:5" ht="24">
      <c r="A218" s="3" t="s">
        <v>139</v>
      </c>
      <c r="B218" s="4" t="s">
        <v>140</v>
      </c>
      <c r="C218" s="3" t="s">
        <v>141</v>
      </c>
      <c r="D218" s="3" t="s">
        <v>210</v>
      </c>
      <c r="E218" s="3" t="s">
        <v>2</v>
      </c>
    </row>
    <row r="219" spans="1:5" ht="24">
      <c r="A219" s="3" t="s">
        <v>143</v>
      </c>
      <c r="B219" s="4" t="s">
        <v>144</v>
      </c>
      <c r="C219" s="3" t="s">
        <v>145</v>
      </c>
      <c r="D219" s="3">
        <v>0.039</v>
      </c>
      <c r="E219" s="3" t="s">
        <v>2</v>
      </c>
    </row>
    <row r="220" spans="1:5" ht="24">
      <c r="A220" s="3" t="s">
        <v>146</v>
      </c>
      <c r="B220" s="4" t="s">
        <v>147</v>
      </c>
      <c r="C220" s="3" t="s">
        <v>199</v>
      </c>
      <c r="D220" s="3">
        <v>0.07</v>
      </c>
      <c r="E220" s="3" t="s">
        <v>2</v>
      </c>
    </row>
    <row r="221" spans="1:5" ht="12.75">
      <c r="A221" s="3">
        <v>3</v>
      </c>
      <c r="B221" s="72" t="s">
        <v>149</v>
      </c>
      <c r="C221" s="73"/>
      <c r="D221" s="73"/>
      <c r="E221" s="74"/>
    </row>
    <row r="222" spans="1:5" ht="12.75">
      <c r="A222" s="3" t="s">
        <v>150</v>
      </c>
      <c r="B222" s="4" t="s">
        <v>151</v>
      </c>
      <c r="C222" s="3" t="s">
        <v>152</v>
      </c>
      <c r="D222" s="3" t="s">
        <v>153</v>
      </c>
      <c r="E222" s="3" t="s">
        <v>2</v>
      </c>
    </row>
    <row r="223" spans="1:5" ht="36">
      <c r="A223" s="3" t="s">
        <v>154</v>
      </c>
      <c r="B223" s="4" t="s">
        <v>155</v>
      </c>
      <c r="C223" s="3" t="s">
        <v>34</v>
      </c>
      <c r="D223" s="3" t="s">
        <v>34</v>
      </c>
      <c r="E223" s="3" t="s">
        <v>34</v>
      </c>
    </row>
    <row r="224" spans="1:5" ht="12.75">
      <c r="A224" s="3" t="s">
        <v>2</v>
      </c>
      <c r="B224" s="4" t="s">
        <v>156</v>
      </c>
      <c r="C224" s="3" t="s">
        <v>157</v>
      </c>
      <c r="D224" s="3" t="s">
        <v>153</v>
      </c>
      <c r="E224" s="3" t="s">
        <v>2</v>
      </c>
    </row>
    <row r="225" spans="1:5" ht="12.75">
      <c r="A225" s="3" t="s">
        <v>2</v>
      </c>
      <c r="B225" s="4" t="s">
        <v>158</v>
      </c>
      <c r="C225" s="3" t="s">
        <v>138</v>
      </c>
      <c r="D225" s="3" t="s">
        <v>153</v>
      </c>
      <c r="E225" s="3" t="s">
        <v>2</v>
      </c>
    </row>
    <row r="226" spans="1:5" ht="36">
      <c r="A226" s="3" t="s">
        <v>159</v>
      </c>
      <c r="B226" s="4" t="s">
        <v>160</v>
      </c>
      <c r="C226" s="3" t="s">
        <v>157</v>
      </c>
      <c r="D226" s="3" t="s">
        <v>153</v>
      </c>
      <c r="E226" s="3" t="s">
        <v>2</v>
      </c>
    </row>
    <row r="227" spans="1:5" ht="12.75">
      <c r="A227" s="3">
        <v>4</v>
      </c>
      <c r="B227" s="72" t="s">
        <v>161</v>
      </c>
      <c r="C227" s="73"/>
      <c r="D227" s="73"/>
      <c r="E227" s="74"/>
    </row>
    <row r="228" spans="1:5" ht="12.75">
      <c r="A228" s="3" t="s">
        <v>162</v>
      </c>
      <c r="B228" s="4" t="s">
        <v>163</v>
      </c>
      <c r="C228" s="3" t="s">
        <v>34</v>
      </c>
      <c r="D228" s="3" t="s">
        <v>164</v>
      </c>
      <c r="E228" s="3" t="s">
        <v>2</v>
      </c>
    </row>
    <row r="229" spans="1:5" ht="12.75">
      <c r="A229" s="3" t="s">
        <v>165</v>
      </c>
      <c r="B229" s="4" t="s">
        <v>166</v>
      </c>
      <c r="C229" s="3" t="s">
        <v>34</v>
      </c>
      <c r="D229" s="3" t="s">
        <v>164</v>
      </c>
      <c r="E229" s="3" t="s">
        <v>2</v>
      </c>
    </row>
    <row r="230" spans="1:5" ht="24">
      <c r="A230" s="3" t="s">
        <v>167</v>
      </c>
      <c r="B230" s="4" t="s">
        <v>168</v>
      </c>
      <c r="C230" s="3" t="s">
        <v>66</v>
      </c>
      <c r="D230" s="3" t="s">
        <v>164</v>
      </c>
      <c r="E230" s="3" t="s">
        <v>2</v>
      </c>
    </row>
    <row r="231" spans="1:5" ht="36">
      <c r="A231" s="3" t="s">
        <v>169</v>
      </c>
      <c r="B231" s="4" t="s">
        <v>170</v>
      </c>
      <c r="C231" s="3" t="s">
        <v>34</v>
      </c>
      <c r="D231" s="3" t="s">
        <v>34</v>
      </c>
      <c r="E231" s="3" t="s">
        <v>2</v>
      </c>
    </row>
    <row r="232" spans="1:5" ht="36">
      <c r="A232" s="3" t="s">
        <v>171</v>
      </c>
      <c r="B232" s="4" t="s">
        <v>172</v>
      </c>
      <c r="C232" s="3" t="s">
        <v>34</v>
      </c>
      <c r="D232" s="3" t="s">
        <v>34</v>
      </c>
      <c r="E232" s="3" t="s">
        <v>2</v>
      </c>
    </row>
    <row r="233" spans="1:5" ht="12.75">
      <c r="A233" s="3">
        <v>5</v>
      </c>
      <c r="B233" s="72" t="s">
        <v>173</v>
      </c>
      <c r="C233" s="73"/>
      <c r="D233" s="73"/>
      <c r="E233" s="74"/>
    </row>
    <row r="234" spans="1:5" ht="24">
      <c r="A234" s="3" t="s">
        <v>174</v>
      </c>
      <c r="B234" s="4" t="s">
        <v>175</v>
      </c>
      <c r="C234" s="3" t="s">
        <v>128</v>
      </c>
      <c r="D234" s="3" t="s">
        <v>153</v>
      </c>
      <c r="E234" s="3" t="s">
        <v>2</v>
      </c>
    </row>
    <row r="235" spans="1:5" ht="12.75">
      <c r="A235" s="3" t="s">
        <v>176</v>
      </c>
      <c r="B235" s="4" t="s">
        <v>177</v>
      </c>
      <c r="C235" s="3" t="s">
        <v>128</v>
      </c>
      <c r="D235" s="3" t="s">
        <v>178</v>
      </c>
      <c r="E235" s="3" t="s">
        <v>2</v>
      </c>
    </row>
    <row r="236" spans="1:5" ht="24">
      <c r="A236" s="3" t="s">
        <v>179</v>
      </c>
      <c r="B236" s="4" t="s">
        <v>180</v>
      </c>
      <c r="C236" s="3" t="s">
        <v>128</v>
      </c>
      <c r="D236" s="3" t="s">
        <v>178</v>
      </c>
      <c r="E236" s="3" t="s">
        <v>2</v>
      </c>
    </row>
    <row r="237" spans="1:5" ht="12.75">
      <c r="A237" s="3" t="s">
        <v>181</v>
      </c>
      <c r="B237" s="4" t="s">
        <v>182</v>
      </c>
      <c r="C237" s="3" t="s">
        <v>34</v>
      </c>
      <c r="D237" s="3" t="s">
        <v>178</v>
      </c>
      <c r="E237" s="3" t="s">
        <v>2</v>
      </c>
    </row>
    <row r="238" spans="1:5" ht="12.75">
      <c r="A238" s="3">
        <v>6</v>
      </c>
      <c r="B238" s="72" t="s">
        <v>183</v>
      </c>
      <c r="C238" s="73"/>
      <c r="D238" s="73"/>
      <c r="E238" s="74"/>
    </row>
    <row r="239" spans="1:5" ht="12.75">
      <c r="A239" s="3" t="s">
        <v>2</v>
      </c>
      <c r="B239" s="3" t="s">
        <v>34</v>
      </c>
      <c r="C239" s="3" t="s">
        <v>34</v>
      </c>
      <c r="D239" s="3" t="s">
        <v>184</v>
      </c>
      <c r="E239" s="3" t="s">
        <v>2</v>
      </c>
    </row>
    <row r="240" spans="1:5" ht="12.75">
      <c r="A240" s="3">
        <v>7</v>
      </c>
      <c r="B240" s="72" t="s">
        <v>185</v>
      </c>
      <c r="C240" s="73"/>
      <c r="D240" s="73"/>
      <c r="E240" s="74"/>
    </row>
    <row r="241" spans="1:5" ht="12.75">
      <c r="A241" s="3" t="s">
        <v>186</v>
      </c>
      <c r="B241" s="4" t="s">
        <v>187</v>
      </c>
      <c r="C241" s="3" t="s">
        <v>34</v>
      </c>
      <c r="D241" s="3" t="s">
        <v>34</v>
      </c>
      <c r="E241" s="3" t="s">
        <v>2</v>
      </c>
    </row>
    <row r="242" spans="1:5" ht="24">
      <c r="A242" s="3" t="s">
        <v>188</v>
      </c>
      <c r="B242" s="4" t="s">
        <v>189</v>
      </c>
      <c r="C242" s="3" t="s">
        <v>34</v>
      </c>
      <c r="D242" s="3" t="s">
        <v>34</v>
      </c>
      <c r="E242" s="3" t="s">
        <v>2</v>
      </c>
    </row>
    <row r="243" spans="1:5" ht="48">
      <c r="A243" s="3" t="s">
        <v>190</v>
      </c>
      <c r="B243" s="4" t="s">
        <v>191</v>
      </c>
      <c r="C243" s="3" t="s">
        <v>34</v>
      </c>
      <c r="D243" s="3" t="s">
        <v>34</v>
      </c>
      <c r="E243" s="3" t="s">
        <v>2</v>
      </c>
    </row>
    <row r="244" spans="1:5" ht="24">
      <c r="A244" s="3" t="s">
        <v>192</v>
      </c>
      <c r="B244" s="3" t="s">
        <v>193</v>
      </c>
      <c r="C244" s="3" t="s">
        <v>34</v>
      </c>
      <c r="D244" s="3" t="s">
        <v>34</v>
      </c>
      <c r="E244" s="3" t="s">
        <v>2</v>
      </c>
    </row>
    <row r="245" spans="1:5" ht="12.75">
      <c r="A245" s="87"/>
      <c r="B245" s="87"/>
      <c r="C245" s="87"/>
      <c r="D245" s="87"/>
      <c r="E245" s="87"/>
    </row>
    <row r="246" spans="1:5" ht="12.75">
      <c r="A246" s="68"/>
      <c r="B246" s="68"/>
      <c r="C246" s="68"/>
      <c r="D246" s="68"/>
      <c r="E246" s="68"/>
    </row>
    <row r="247" spans="1:5" ht="12.75">
      <c r="A247" s="9"/>
      <c r="B247" s="1" t="s">
        <v>194</v>
      </c>
      <c r="C247" s="85" t="s">
        <v>195</v>
      </c>
      <c r="D247" s="85"/>
      <c r="E247" s="85"/>
    </row>
    <row r="248" spans="1:5" ht="12.75">
      <c r="A248" s="10"/>
      <c r="B248" s="1"/>
      <c r="C248" s="86" t="s">
        <v>201</v>
      </c>
      <c r="D248" s="86"/>
      <c r="E248" s="86"/>
    </row>
    <row r="249" spans="1:2" ht="12.75">
      <c r="A249" s="10"/>
      <c r="B249" s="1"/>
    </row>
    <row r="250" spans="1:5" ht="20.25">
      <c r="A250" s="66" t="s">
        <v>0</v>
      </c>
      <c r="B250" s="66"/>
      <c r="C250" s="66"/>
      <c r="D250" s="66"/>
      <c r="E250" s="66"/>
    </row>
    <row r="251" spans="1:5" ht="12.75">
      <c r="A251" s="67" t="s">
        <v>213</v>
      </c>
      <c r="B251" s="67"/>
      <c r="C251" s="67"/>
      <c r="D251" s="67"/>
      <c r="E251" s="67"/>
    </row>
    <row r="252" spans="1:5" ht="12.75">
      <c r="A252" s="2" t="s">
        <v>2</v>
      </c>
      <c r="B252" s="2" t="s">
        <v>3</v>
      </c>
      <c r="C252" s="69" t="s">
        <v>4</v>
      </c>
      <c r="D252" s="70"/>
      <c r="E252" s="71"/>
    </row>
    <row r="253" spans="1:5" ht="24">
      <c r="A253" s="3" t="s">
        <v>2</v>
      </c>
      <c r="B253" s="4" t="s">
        <v>5</v>
      </c>
      <c r="C253" s="72" t="s">
        <v>6</v>
      </c>
      <c r="D253" s="73"/>
      <c r="E253" s="74"/>
    </row>
    <row r="254" spans="1:5" ht="12.75">
      <c r="A254" s="3" t="s">
        <v>2</v>
      </c>
      <c r="B254" s="4" t="s">
        <v>7</v>
      </c>
      <c r="C254" s="72" t="s">
        <v>8</v>
      </c>
      <c r="D254" s="73"/>
      <c r="E254" s="74"/>
    </row>
    <row r="255" spans="1:5" ht="12.75">
      <c r="A255" s="3" t="s">
        <v>2</v>
      </c>
      <c r="B255" s="4" t="s">
        <v>9</v>
      </c>
      <c r="C255" s="72" t="s">
        <v>10</v>
      </c>
      <c r="D255" s="73"/>
      <c r="E255" s="74"/>
    </row>
    <row r="256" spans="1:5" ht="12.75">
      <c r="A256" s="3" t="s">
        <v>2</v>
      </c>
      <c r="B256" s="4" t="s">
        <v>11</v>
      </c>
      <c r="C256" s="72" t="s">
        <v>12</v>
      </c>
      <c r="D256" s="73"/>
      <c r="E256" s="74"/>
    </row>
    <row r="257" spans="1:5" ht="12.75">
      <c r="A257" s="3" t="s">
        <v>2</v>
      </c>
      <c r="B257" s="4" t="s">
        <v>13</v>
      </c>
      <c r="C257" s="72" t="s">
        <v>14</v>
      </c>
      <c r="D257" s="73"/>
      <c r="E257" s="74"/>
    </row>
    <row r="258" spans="1:5" ht="12.75">
      <c r="A258" s="3" t="s">
        <v>2</v>
      </c>
      <c r="B258" s="4" t="s">
        <v>15</v>
      </c>
      <c r="C258" s="72" t="s">
        <v>16</v>
      </c>
      <c r="D258" s="73"/>
      <c r="E258" s="74"/>
    </row>
    <row r="259" spans="1:5" ht="12.75">
      <c r="A259" s="6" t="s">
        <v>2</v>
      </c>
      <c r="B259" s="7" t="s">
        <v>17</v>
      </c>
      <c r="C259" s="75" t="s">
        <v>18</v>
      </c>
      <c r="D259" s="76"/>
      <c r="E259" s="77"/>
    </row>
    <row r="260" spans="1:5" ht="12.75">
      <c r="A260" s="3" t="s">
        <v>2</v>
      </c>
      <c r="B260" s="4" t="s">
        <v>19</v>
      </c>
      <c r="C260" s="72" t="s">
        <v>20</v>
      </c>
      <c r="D260" s="73"/>
      <c r="E260" s="74"/>
    </row>
    <row r="261" spans="1:5" ht="12.75">
      <c r="A261" s="3" t="s">
        <v>2</v>
      </c>
      <c r="B261" s="4" t="s">
        <v>21</v>
      </c>
      <c r="C261" s="72">
        <v>5260902190</v>
      </c>
      <c r="D261" s="73"/>
      <c r="E261" s="74"/>
    </row>
    <row r="262" spans="1:5" ht="12.75">
      <c r="A262" s="3" t="s">
        <v>2</v>
      </c>
      <c r="B262" s="4" t="s">
        <v>22</v>
      </c>
      <c r="C262" s="72">
        <v>997650001</v>
      </c>
      <c r="D262" s="73"/>
      <c r="E262" s="74"/>
    </row>
    <row r="263" spans="1:5" ht="12.75">
      <c r="A263" s="3" t="s">
        <v>2</v>
      </c>
      <c r="B263" s="4" t="s">
        <v>23</v>
      </c>
      <c r="C263" s="78">
        <v>1025203016717</v>
      </c>
      <c r="D263" s="79"/>
      <c r="E263" s="80"/>
    </row>
    <row r="264" spans="1:5" ht="12.75">
      <c r="A264" s="3" t="s">
        <v>2</v>
      </c>
      <c r="B264" s="4" t="s">
        <v>2</v>
      </c>
      <c r="C264" s="3" t="s">
        <v>2</v>
      </c>
      <c r="D264" s="3" t="s">
        <v>2</v>
      </c>
      <c r="E264" s="3" t="s">
        <v>2</v>
      </c>
    </row>
    <row r="265" spans="1:5" ht="12.75">
      <c r="A265" s="3" t="s">
        <v>2</v>
      </c>
      <c r="B265" s="4" t="s">
        <v>24</v>
      </c>
      <c r="C265" s="63" t="s">
        <v>214</v>
      </c>
      <c r="D265" s="64"/>
      <c r="E265" s="65"/>
    </row>
    <row r="266" spans="1:5" ht="12.75">
      <c r="A266" s="3" t="s">
        <v>2</v>
      </c>
      <c r="B266" s="4" t="s">
        <v>2</v>
      </c>
      <c r="C266" s="3" t="s">
        <v>2</v>
      </c>
      <c r="D266" s="3" t="s">
        <v>2</v>
      </c>
      <c r="E266" s="3" t="s">
        <v>2</v>
      </c>
    </row>
    <row r="267" spans="1:5" ht="24">
      <c r="A267" s="3" t="s">
        <v>26</v>
      </c>
      <c r="B267" s="3" t="s">
        <v>27</v>
      </c>
      <c r="C267" s="3" t="s">
        <v>28</v>
      </c>
      <c r="D267" s="3" t="s">
        <v>29</v>
      </c>
      <c r="E267" s="3" t="s">
        <v>30</v>
      </c>
    </row>
    <row r="268" spans="1:5" ht="12.75">
      <c r="A268" s="3">
        <v>1</v>
      </c>
      <c r="B268" s="72" t="s">
        <v>31</v>
      </c>
      <c r="C268" s="73"/>
      <c r="D268" s="73"/>
      <c r="E268" s="74"/>
    </row>
    <row r="269" spans="1:5" ht="60">
      <c r="A269" s="3" t="s">
        <v>32</v>
      </c>
      <c r="B269" s="4" t="s">
        <v>33</v>
      </c>
      <c r="C269" s="3" t="s">
        <v>34</v>
      </c>
      <c r="D269" s="3" t="s">
        <v>34</v>
      </c>
      <c r="E269" s="11" t="s">
        <v>35</v>
      </c>
    </row>
    <row r="270" spans="1:5" ht="12.75">
      <c r="A270" s="3" t="s">
        <v>2</v>
      </c>
      <c r="B270" s="4" t="s">
        <v>36</v>
      </c>
      <c r="C270" s="3" t="s">
        <v>34</v>
      </c>
      <c r="D270" s="3" t="s">
        <v>34</v>
      </c>
      <c r="E270" s="12"/>
    </row>
    <row r="271" spans="1:5" ht="12.75">
      <c r="A271" s="3" t="s">
        <v>2</v>
      </c>
      <c r="B271" s="4" t="s">
        <v>37</v>
      </c>
      <c r="C271" s="3" t="s">
        <v>2</v>
      </c>
      <c r="D271" s="5" t="s">
        <v>2</v>
      </c>
      <c r="E271" s="8"/>
    </row>
    <row r="272" spans="1:5" ht="12.75">
      <c r="A272" s="3" t="s">
        <v>2</v>
      </c>
      <c r="B272" s="4" t="s">
        <v>38</v>
      </c>
      <c r="C272" s="3" t="s">
        <v>39</v>
      </c>
      <c r="D272" s="9">
        <v>1214.6</v>
      </c>
      <c r="E272" s="8"/>
    </row>
    <row r="273" spans="1:5" ht="12.75">
      <c r="A273" s="3" t="s">
        <v>2</v>
      </c>
      <c r="B273" s="4" t="s">
        <v>40</v>
      </c>
      <c r="C273" s="3" t="s">
        <v>2</v>
      </c>
      <c r="D273" s="5" t="s">
        <v>41</v>
      </c>
      <c r="E273" s="8"/>
    </row>
    <row r="274" spans="1:5" ht="12.75">
      <c r="A274" s="3" t="s">
        <v>2</v>
      </c>
      <c r="B274" s="4" t="s">
        <v>42</v>
      </c>
      <c r="C274" s="3" t="s">
        <v>39</v>
      </c>
      <c r="D274" s="5" t="s">
        <v>41</v>
      </c>
      <c r="E274" s="8"/>
    </row>
    <row r="275" spans="1:5" ht="24">
      <c r="A275" s="3" t="s">
        <v>2</v>
      </c>
      <c r="B275" s="4" t="s">
        <v>43</v>
      </c>
      <c r="C275" s="3" t="s">
        <v>44</v>
      </c>
      <c r="D275" s="5" t="s">
        <v>2</v>
      </c>
      <c r="E275" s="8"/>
    </row>
    <row r="276" spans="1:5" ht="12.75">
      <c r="A276" s="3" t="s">
        <v>2</v>
      </c>
      <c r="B276" s="4" t="s">
        <v>45</v>
      </c>
      <c r="C276" s="3" t="s">
        <v>2</v>
      </c>
      <c r="D276" s="5" t="s">
        <v>2</v>
      </c>
      <c r="E276" s="8"/>
    </row>
    <row r="277" spans="1:5" ht="12.75">
      <c r="A277" s="3" t="s">
        <v>2</v>
      </c>
      <c r="B277" s="4" t="s">
        <v>38</v>
      </c>
      <c r="C277" s="3" t="s">
        <v>39</v>
      </c>
      <c r="D277" s="9">
        <v>1214.6</v>
      </c>
      <c r="E277" s="8"/>
    </row>
    <row r="278" spans="1:5" ht="12.75">
      <c r="A278" s="3" t="s">
        <v>2</v>
      </c>
      <c r="B278" s="4" t="s">
        <v>40</v>
      </c>
      <c r="C278" s="3" t="s">
        <v>2</v>
      </c>
      <c r="D278" s="5" t="s">
        <v>41</v>
      </c>
      <c r="E278" s="8"/>
    </row>
    <row r="279" spans="1:5" ht="12.75">
      <c r="A279" s="3" t="s">
        <v>2</v>
      </c>
      <c r="B279" s="4" t="s">
        <v>42</v>
      </c>
      <c r="C279" s="3" t="s">
        <v>39</v>
      </c>
      <c r="D279" s="5" t="s">
        <v>41</v>
      </c>
      <c r="E279" s="8"/>
    </row>
    <row r="280" spans="1:5" ht="24">
      <c r="A280" s="3" t="s">
        <v>2</v>
      </c>
      <c r="B280" s="4" t="s">
        <v>43</v>
      </c>
      <c r="C280" s="3" t="s">
        <v>44</v>
      </c>
      <c r="D280" s="5" t="s">
        <v>41</v>
      </c>
      <c r="E280" s="8"/>
    </row>
    <row r="281" spans="1:5" ht="24">
      <c r="A281" s="3" t="s">
        <v>2</v>
      </c>
      <c r="B281" s="4" t="s">
        <v>46</v>
      </c>
      <c r="C281" s="3" t="s">
        <v>34</v>
      </c>
      <c r="D281" s="5" t="s">
        <v>47</v>
      </c>
      <c r="E281" s="8"/>
    </row>
    <row r="282" spans="1:5" ht="12.75">
      <c r="A282" s="3" t="s">
        <v>2</v>
      </c>
      <c r="B282" s="4" t="s">
        <v>37</v>
      </c>
      <c r="C282" s="3" t="s">
        <v>2</v>
      </c>
      <c r="D282" s="5" t="s">
        <v>47</v>
      </c>
      <c r="E282" s="8"/>
    </row>
    <row r="283" spans="1:5" ht="12.75">
      <c r="A283" s="3" t="s">
        <v>2</v>
      </c>
      <c r="B283" s="4" t="s">
        <v>38</v>
      </c>
      <c r="C283" s="3" t="s">
        <v>39</v>
      </c>
      <c r="D283" s="5" t="s">
        <v>47</v>
      </c>
      <c r="E283" s="8"/>
    </row>
    <row r="284" spans="1:5" ht="12.75">
      <c r="A284" s="3" t="s">
        <v>2</v>
      </c>
      <c r="B284" s="4" t="s">
        <v>40</v>
      </c>
      <c r="C284" s="3" t="s">
        <v>2</v>
      </c>
      <c r="D284" s="5" t="s">
        <v>47</v>
      </c>
      <c r="E284" s="8"/>
    </row>
    <row r="285" spans="1:5" ht="12.75">
      <c r="A285" s="3" t="s">
        <v>2</v>
      </c>
      <c r="B285" s="4" t="s">
        <v>42</v>
      </c>
      <c r="C285" s="3" t="s">
        <v>39</v>
      </c>
      <c r="D285" s="5" t="s">
        <v>47</v>
      </c>
      <c r="E285" s="8"/>
    </row>
    <row r="286" spans="1:5" ht="24">
      <c r="A286" s="3" t="s">
        <v>2</v>
      </c>
      <c r="B286" s="4" t="s">
        <v>43</v>
      </c>
      <c r="C286" s="3" t="s">
        <v>44</v>
      </c>
      <c r="D286" s="5" t="s">
        <v>47</v>
      </c>
      <c r="E286" s="8"/>
    </row>
    <row r="287" spans="1:5" ht="12.75">
      <c r="A287" s="3" t="s">
        <v>2</v>
      </c>
      <c r="B287" s="4" t="s">
        <v>45</v>
      </c>
      <c r="C287" s="3" t="s">
        <v>2</v>
      </c>
      <c r="D287" s="5" t="s">
        <v>47</v>
      </c>
      <c r="E287" s="8"/>
    </row>
    <row r="288" spans="1:5" ht="12.75">
      <c r="A288" s="3" t="s">
        <v>2</v>
      </c>
      <c r="B288" s="4" t="s">
        <v>38</v>
      </c>
      <c r="C288" s="3" t="s">
        <v>39</v>
      </c>
      <c r="D288" s="5" t="s">
        <v>47</v>
      </c>
      <c r="E288" s="8"/>
    </row>
    <row r="289" spans="1:5" ht="12.75">
      <c r="A289" s="3" t="s">
        <v>2</v>
      </c>
      <c r="B289" s="4" t="s">
        <v>40</v>
      </c>
      <c r="C289" s="3" t="s">
        <v>2</v>
      </c>
      <c r="D289" s="5" t="s">
        <v>47</v>
      </c>
      <c r="E289" s="8"/>
    </row>
    <row r="290" spans="1:5" ht="12.75">
      <c r="A290" s="3" t="s">
        <v>2</v>
      </c>
      <c r="B290" s="4" t="s">
        <v>42</v>
      </c>
      <c r="C290" s="3" t="s">
        <v>39</v>
      </c>
      <c r="D290" s="5" t="s">
        <v>47</v>
      </c>
      <c r="E290" s="8"/>
    </row>
    <row r="291" spans="1:5" ht="24">
      <c r="A291" s="3" t="s">
        <v>2</v>
      </c>
      <c r="B291" s="4" t="s">
        <v>43</v>
      </c>
      <c r="C291" s="3" t="s">
        <v>44</v>
      </c>
      <c r="D291" s="5" t="s">
        <v>47</v>
      </c>
      <c r="E291" s="8"/>
    </row>
    <row r="292" spans="1:5" ht="24">
      <c r="A292" s="3" t="s">
        <v>48</v>
      </c>
      <c r="B292" s="4" t="s">
        <v>49</v>
      </c>
      <c r="C292" s="3" t="s">
        <v>50</v>
      </c>
      <c r="D292" s="5" t="s">
        <v>47</v>
      </c>
      <c r="E292" s="8"/>
    </row>
    <row r="293" spans="1:5" ht="24">
      <c r="A293" s="3" t="s">
        <v>51</v>
      </c>
      <c r="B293" s="4" t="s">
        <v>52</v>
      </c>
      <c r="C293" s="3" t="s">
        <v>39</v>
      </c>
      <c r="D293" s="5" t="s">
        <v>47</v>
      </c>
      <c r="E293" s="8"/>
    </row>
    <row r="294" spans="1:5" ht="24">
      <c r="A294" s="3" t="s">
        <v>53</v>
      </c>
      <c r="B294" s="4" t="s">
        <v>54</v>
      </c>
      <c r="C294" s="3" t="s">
        <v>50</v>
      </c>
      <c r="D294" s="5" t="s">
        <v>47</v>
      </c>
      <c r="E294" s="8"/>
    </row>
    <row r="295" spans="1:5" ht="24">
      <c r="A295" s="3" t="s">
        <v>55</v>
      </c>
      <c r="B295" s="4" t="s">
        <v>56</v>
      </c>
      <c r="C295" s="3" t="s">
        <v>57</v>
      </c>
      <c r="D295" s="5" t="s">
        <v>47</v>
      </c>
      <c r="E295" s="8"/>
    </row>
    <row r="296" spans="1:5" ht="12.75">
      <c r="A296" s="3" t="s">
        <v>58</v>
      </c>
      <c r="B296" s="4" t="s">
        <v>59</v>
      </c>
      <c r="C296" s="3" t="s">
        <v>57</v>
      </c>
      <c r="D296" s="5" t="s">
        <v>47</v>
      </c>
      <c r="E296" s="13" t="s">
        <v>2</v>
      </c>
    </row>
    <row r="297" spans="1:5" ht="12.75">
      <c r="A297" s="3">
        <v>2</v>
      </c>
      <c r="B297" s="72" t="s">
        <v>60</v>
      </c>
      <c r="C297" s="73"/>
      <c r="D297" s="73"/>
      <c r="E297" s="71"/>
    </row>
    <row r="298" spans="1:5" ht="36">
      <c r="A298" s="3" t="s">
        <v>61</v>
      </c>
      <c r="B298" s="4" t="s">
        <v>62</v>
      </c>
      <c r="C298" s="3" t="s">
        <v>34</v>
      </c>
      <c r="D298" s="3" t="s">
        <v>63</v>
      </c>
      <c r="E298" s="3" t="s">
        <v>2</v>
      </c>
    </row>
    <row r="299" spans="1:5" ht="12.75">
      <c r="A299" s="3" t="s">
        <v>64</v>
      </c>
      <c r="B299" s="4" t="s">
        <v>65</v>
      </c>
      <c r="C299" s="6" t="s">
        <v>66</v>
      </c>
      <c r="D299" s="6" t="s">
        <v>67</v>
      </c>
      <c r="E299" s="6" t="s">
        <v>2</v>
      </c>
    </row>
    <row r="300" spans="1:5" ht="24">
      <c r="A300" s="3" t="s">
        <v>68</v>
      </c>
      <c r="B300" s="14" t="s">
        <v>69</v>
      </c>
      <c r="C300" s="13" t="s">
        <v>66</v>
      </c>
      <c r="D300" s="21">
        <v>-5748.7</v>
      </c>
      <c r="E300" s="13" t="s">
        <v>2</v>
      </c>
    </row>
    <row r="301" spans="1:5" ht="12.75">
      <c r="A301" s="3" t="s">
        <v>2</v>
      </c>
      <c r="B301" s="14" t="s">
        <v>70</v>
      </c>
      <c r="C301" s="13" t="s">
        <v>66</v>
      </c>
      <c r="D301" s="13" t="s">
        <v>2</v>
      </c>
      <c r="E301" s="13" t="s">
        <v>2</v>
      </c>
    </row>
    <row r="302" spans="1:5" ht="24">
      <c r="A302" s="3" t="s">
        <v>2</v>
      </c>
      <c r="B302" s="14" t="s">
        <v>71</v>
      </c>
      <c r="C302" s="13" t="s">
        <v>66</v>
      </c>
      <c r="D302" s="21">
        <f>D307*D308</f>
        <v>0</v>
      </c>
      <c r="E302" s="13" t="s">
        <v>2</v>
      </c>
    </row>
    <row r="303" spans="1:5" ht="12.75">
      <c r="A303" s="3" t="s">
        <v>2</v>
      </c>
      <c r="B303" s="4" t="s">
        <v>72</v>
      </c>
      <c r="C303" s="2" t="s">
        <v>66</v>
      </c>
      <c r="D303" s="2" t="s">
        <v>41</v>
      </c>
      <c r="E303" s="2" t="s">
        <v>2</v>
      </c>
    </row>
    <row r="304" spans="1:5" ht="12.75">
      <c r="A304" s="3" t="s">
        <v>2</v>
      </c>
      <c r="B304" s="4" t="s">
        <v>73</v>
      </c>
      <c r="C304" s="3" t="s">
        <v>74</v>
      </c>
      <c r="D304" s="3" t="s">
        <v>41</v>
      </c>
      <c r="E304" s="3" t="s">
        <v>2</v>
      </c>
    </row>
    <row r="305" spans="1:5" ht="12.75">
      <c r="A305" s="3" t="s">
        <v>2</v>
      </c>
      <c r="B305" s="4" t="s">
        <v>78</v>
      </c>
      <c r="C305" s="3" t="s">
        <v>75</v>
      </c>
      <c r="D305" s="3" t="s">
        <v>41</v>
      </c>
      <c r="E305" s="3" t="s">
        <v>2</v>
      </c>
    </row>
    <row r="306" spans="1:5" ht="12.75">
      <c r="A306" s="3" t="s">
        <v>2</v>
      </c>
      <c r="B306" s="4" t="s">
        <v>76</v>
      </c>
      <c r="C306" s="3" t="s">
        <v>66</v>
      </c>
      <c r="D306" s="27">
        <f>D302</f>
        <v>0</v>
      </c>
      <c r="E306" s="3" t="s">
        <v>2</v>
      </c>
    </row>
    <row r="307" spans="1:5" ht="12.75">
      <c r="A307" s="3" t="s">
        <v>2</v>
      </c>
      <c r="B307" s="4" t="s">
        <v>73</v>
      </c>
      <c r="C307" s="3" t="s">
        <v>77</v>
      </c>
      <c r="D307" s="3">
        <v>0</v>
      </c>
      <c r="E307" s="3" t="s">
        <v>2</v>
      </c>
    </row>
    <row r="308" spans="1:5" ht="12.75">
      <c r="A308" s="3" t="s">
        <v>2</v>
      </c>
      <c r="B308" s="4" t="s">
        <v>78</v>
      </c>
      <c r="C308" s="3" t="s">
        <v>79</v>
      </c>
      <c r="D308" s="3">
        <v>3.018</v>
      </c>
      <c r="E308" s="3" t="s">
        <v>2</v>
      </c>
    </row>
    <row r="309" spans="1:5" ht="24">
      <c r="A309" s="3" t="s">
        <v>2</v>
      </c>
      <c r="B309" s="4" t="s">
        <v>200</v>
      </c>
      <c r="C309" s="3" t="s">
        <v>66</v>
      </c>
      <c r="D309" s="27">
        <v>3.355</v>
      </c>
      <c r="E309" s="3" t="s">
        <v>2</v>
      </c>
    </row>
    <row r="310" spans="1:5" ht="12.75">
      <c r="A310" s="3" t="s">
        <v>2</v>
      </c>
      <c r="B310" s="4" t="s">
        <v>80</v>
      </c>
      <c r="C310" s="3" t="s">
        <v>81</v>
      </c>
      <c r="D310" s="27">
        <v>4.89</v>
      </c>
      <c r="E310" s="3" t="s">
        <v>2</v>
      </c>
    </row>
    <row r="311" spans="1:5" ht="12.75">
      <c r="A311" s="3" t="s">
        <v>2</v>
      </c>
      <c r="B311" s="4" t="s">
        <v>82</v>
      </c>
      <c r="C311" s="3" t="s">
        <v>83</v>
      </c>
      <c r="D311" s="27">
        <v>0.686</v>
      </c>
      <c r="E311" s="3" t="s">
        <v>2</v>
      </c>
    </row>
    <row r="312" spans="1:5" ht="24">
      <c r="A312" s="3" t="s">
        <v>2</v>
      </c>
      <c r="B312" s="4" t="s">
        <v>84</v>
      </c>
      <c r="C312" s="3" t="s">
        <v>66</v>
      </c>
      <c r="D312" s="27">
        <v>0.11</v>
      </c>
      <c r="E312" s="3" t="s">
        <v>2</v>
      </c>
    </row>
    <row r="313" spans="1:5" ht="12.75">
      <c r="A313" s="3" t="s">
        <v>2</v>
      </c>
      <c r="B313" s="4" t="s">
        <v>85</v>
      </c>
      <c r="C313" s="3" t="s">
        <v>66</v>
      </c>
      <c r="D313" s="3">
        <v>3.422</v>
      </c>
      <c r="E313" s="3" t="s">
        <v>2</v>
      </c>
    </row>
    <row r="314" spans="1:5" ht="24">
      <c r="A314" s="3" t="s">
        <v>2</v>
      </c>
      <c r="B314" s="4" t="s">
        <v>86</v>
      </c>
      <c r="C314" s="3" t="s">
        <v>66</v>
      </c>
      <c r="D314" s="27">
        <v>17.714</v>
      </c>
      <c r="E314" s="3" t="s">
        <v>2</v>
      </c>
    </row>
    <row r="315" spans="1:5" ht="24">
      <c r="A315" s="3" t="s">
        <v>2</v>
      </c>
      <c r="B315" s="4" t="s">
        <v>87</v>
      </c>
      <c r="C315" s="3" t="s">
        <v>66</v>
      </c>
      <c r="D315" s="27">
        <v>180.956</v>
      </c>
      <c r="E315" s="3" t="s">
        <v>2</v>
      </c>
    </row>
    <row r="316" spans="1:5" ht="24">
      <c r="A316" s="3" t="s">
        <v>2</v>
      </c>
      <c r="B316" s="4" t="s">
        <v>88</v>
      </c>
      <c r="C316" s="3" t="s">
        <v>66</v>
      </c>
      <c r="D316" s="27">
        <v>75.351</v>
      </c>
      <c r="E316" s="3" t="s">
        <v>2</v>
      </c>
    </row>
    <row r="317" spans="1:5" ht="24">
      <c r="A317" s="3" t="s">
        <v>2</v>
      </c>
      <c r="B317" s="4" t="s">
        <v>89</v>
      </c>
      <c r="C317" s="3" t="s">
        <v>66</v>
      </c>
      <c r="D317" s="27">
        <v>-6140.207</v>
      </c>
      <c r="E317" s="3" t="s">
        <v>2</v>
      </c>
    </row>
    <row r="318" spans="1:5" ht="12.75">
      <c r="A318" s="3" t="s">
        <v>2</v>
      </c>
      <c r="B318" s="4" t="s">
        <v>90</v>
      </c>
      <c r="C318" s="3" t="s">
        <v>66</v>
      </c>
      <c r="D318" s="3">
        <v>82.028</v>
      </c>
      <c r="E318" s="3" t="s">
        <v>2</v>
      </c>
    </row>
    <row r="319" spans="1:5" ht="24">
      <c r="A319" s="3" t="s">
        <v>2</v>
      </c>
      <c r="B319" s="4" t="s">
        <v>91</v>
      </c>
      <c r="C319" s="3" t="s">
        <v>66</v>
      </c>
      <c r="D319" s="27">
        <v>28.572</v>
      </c>
      <c r="E319" s="3" t="s">
        <v>2</v>
      </c>
    </row>
    <row r="320" spans="1:5" ht="12.75">
      <c r="A320" s="3" t="s">
        <v>92</v>
      </c>
      <c r="B320" s="4" t="s">
        <v>93</v>
      </c>
      <c r="C320" s="3" t="s">
        <v>66</v>
      </c>
      <c r="D320" s="3" t="s">
        <v>94</v>
      </c>
      <c r="E320" s="3" t="s">
        <v>2</v>
      </c>
    </row>
    <row r="321" spans="1:5" ht="12.75">
      <c r="A321" s="3" t="s">
        <v>95</v>
      </c>
      <c r="B321" s="4" t="s">
        <v>96</v>
      </c>
      <c r="C321" s="3" t="s">
        <v>66</v>
      </c>
      <c r="D321" s="3" t="s">
        <v>94</v>
      </c>
      <c r="E321" s="3" t="s">
        <v>2</v>
      </c>
    </row>
    <row r="322" spans="1:5" ht="24">
      <c r="A322" s="3" t="s">
        <v>2</v>
      </c>
      <c r="B322" s="4" t="s">
        <v>97</v>
      </c>
      <c r="C322" s="3" t="s">
        <v>66</v>
      </c>
      <c r="D322" s="3" t="s">
        <v>94</v>
      </c>
      <c r="E322" s="3" t="s">
        <v>2</v>
      </c>
    </row>
    <row r="323" spans="1:5" ht="24">
      <c r="A323" s="3" t="s">
        <v>98</v>
      </c>
      <c r="B323" s="4" t="s">
        <v>99</v>
      </c>
      <c r="C323" s="3" t="s">
        <v>66</v>
      </c>
      <c r="D323" s="3" t="s">
        <v>41</v>
      </c>
      <c r="E323" s="3" t="s">
        <v>2</v>
      </c>
    </row>
    <row r="324" spans="1:5" ht="48">
      <c r="A324" s="3" t="s">
        <v>100</v>
      </c>
      <c r="B324" s="4" t="s">
        <v>101</v>
      </c>
      <c r="C324" s="3" t="s">
        <v>34</v>
      </c>
      <c r="D324" s="3" t="s">
        <v>34</v>
      </c>
      <c r="E324" s="3" t="s">
        <v>198</v>
      </c>
    </row>
    <row r="325" spans="1:5" ht="12.75">
      <c r="A325" s="3" t="s">
        <v>103</v>
      </c>
      <c r="B325" s="4" t="s">
        <v>104</v>
      </c>
      <c r="C325" s="3" t="s">
        <v>105</v>
      </c>
      <c r="D325" s="3">
        <v>2.75</v>
      </c>
      <c r="E325" s="3" t="s">
        <v>2</v>
      </c>
    </row>
    <row r="326" spans="1:5" ht="12.75">
      <c r="A326" s="3" t="s">
        <v>106</v>
      </c>
      <c r="B326" s="4" t="s">
        <v>107</v>
      </c>
      <c r="C326" s="3" t="s">
        <v>105</v>
      </c>
      <c r="D326" s="3">
        <v>2.21</v>
      </c>
      <c r="E326" s="3" t="s">
        <v>2</v>
      </c>
    </row>
    <row r="327" spans="1:5" ht="12.75">
      <c r="A327" s="3" t="s">
        <v>108</v>
      </c>
      <c r="B327" s="4" t="s">
        <v>109</v>
      </c>
      <c r="C327" s="3" t="s">
        <v>110</v>
      </c>
      <c r="D327" s="3">
        <v>1.11</v>
      </c>
      <c r="E327" s="3" t="s">
        <v>2</v>
      </c>
    </row>
    <row r="328" spans="1:5" ht="12.75">
      <c r="A328" s="3" t="s">
        <v>112</v>
      </c>
      <c r="B328" s="4" t="s">
        <v>113</v>
      </c>
      <c r="C328" s="3" t="s">
        <v>110</v>
      </c>
      <c r="D328" s="3" t="s">
        <v>41</v>
      </c>
      <c r="E328" s="3" t="s">
        <v>2</v>
      </c>
    </row>
    <row r="329" spans="1:5" ht="12.75">
      <c r="A329" s="3" t="s">
        <v>114</v>
      </c>
      <c r="B329" s="4" t="s">
        <v>115</v>
      </c>
      <c r="C329" s="3" t="s">
        <v>110</v>
      </c>
      <c r="D329" s="3">
        <v>0</v>
      </c>
      <c r="E329" s="3" t="s">
        <v>2</v>
      </c>
    </row>
    <row r="330" spans="1:5" ht="12.75">
      <c r="A330" s="3" t="s">
        <v>2</v>
      </c>
      <c r="B330" s="4" t="s">
        <v>116</v>
      </c>
      <c r="C330" s="3" t="s">
        <v>110</v>
      </c>
      <c r="D330" s="3">
        <v>0</v>
      </c>
      <c r="E330" s="3" t="s">
        <v>2</v>
      </c>
    </row>
    <row r="331" spans="1:5" ht="12.75">
      <c r="A331" s="3" t="s">
        <v>2</v>
      </c>
      <c r="B331" s="4" t="s">
        <v>117</v>
      </c>
      <c r="C331" s="3" t="s">
        <v>110</v>
      </c>
      <c r="D331" s="3" t="s">
        <v>41</v>
      </c>
      <c r="E331" s="3" t="s">
        <v>2</v>
      </c>
    </row>
    <row r="332" spans="1:5" ht="12.75">
      <c r="A332" s="3" t="s">
        <v>118</v>
      </c>
      <c r="B332" s="4" t="s">
        <v>119</v>
      </c>
      <c r="C332" s="3" t="s">
        <v>120</v>
      </c>
      <c r="D332" s="3">
        <v>0</v>
      </c>
      <c r="E332" s="3" t="s">
        <v>2</v>
      </c>
    </row>
    <row r="333" spans="1:5" ht="24">
      <c r="A333" s="3" t="s">
        <v>121</v>
      </c>
      <c r="B333" s="4" t="s">
        <v>122</v>
      </c>
      <c r="C333" s="3" t="s">
        <v>123</v>
      </c>
      <c r="D333" s="3" t="s">
        <v>2</v>
      </c>
      <c r="E333" s="3" t="s">
        <v>2</v>
      </c>
    </row>
    <row r="334" spans="1:5" ht="12.75">
      <c r="A334" s="3" t="s">
        <v>124</v>
      </c>
      <c r="B334" s="4" t="s">
        <v>125</v>
      </c>
      <c r="C334" s="3" t="s">
        <v>123</v>
      </c>
      <c r="D334" s="3" t="s">
        <v>2</v>
      </c>
      <c r="E334" s="3" t="s">
        <v>2</v>
      </c>
    </row>
    <row r="335" spans="1:5" ht="12.75">
      <c r="A335" s="3" t="s">
        <v>126</v>
      </c>
      <c r="B335" s="4" t="s">
        <v>127</v>
      </c>
      <c r="C335" s="3" t="s">
        <v>128</v>
      </c>
      <c r="D335" s="3" t="s">
        <v>2</v>
      </c>
      <c r="E335" s="3" t="s">
        <v>2</v>
      </c>
    </row>
    <row r="336" spans="1:5" ht="12.75">
      <c r="A336" s="3" t="s">
        <v>129</v>
      </c>
      <c r="B336" s="4" t="s">
        <v>130</v>
      </c>
      <c r="C336" s="3" t="s">
        <v>128</v>
      </c>
      <c r="D336" s="3">
        <v>1</v>
      </c>
      <c r="E336" s="3" t="s">
        <v>2</v>
      </c>
    </row>
    <row r="337" spans="1:5" ht="12.75">
      <c r="A337" s="3" t="s">
        <v>2</v>
      </c>
      <c r="B337" s="4" t="s">
        <v>131</v>
      </c>
      <c r="C337" s="3" t="s">
        <v>128</v>
      </c>
      <c r="D337" s="3" t="s">
        <v>2</v>
      </c>
      <c r="E337" s="3" t="s">
        <v>2</v>
      </c>
    </row>
    <row r="338" spans="1:5" ht="12.75">
      <c r="A338" s="3" t="s">
        <v>2</v>
      </c>
      <c r="B338" s="4" t="s">
        <v>132</v>
      </c>
      <c r="C338" s="3" t="s">
        <v>128</v>
      </c>
      <c r="D338" s="3">
        <v>1</v>
      </c>
      <c r="E338" s="3" t="s">
        <v>2</v>
      </c>
    </row>
    <row r="339" spans="1:5" ht="12.75">
      <c r="A339" s="3" t="s">
        <v>133</v>
      </c>
      <c r="B339" s="4" t="s">
        <v>134</v>
      </c>
      <c r="C339" s="3" t="s">
        <v>128</v>
      </c>
      <c r="D339" s="3" t="s">
        <v>135</v>
      </c>
      <c r="E339" s="3" t="s">
        <v>2</v>
      </c>
    </row>
    <row r="340" spans="1:5" ht="12.75">
      <c r="A340" s="3" t="s">
        <v>136</v>
      </c>
      <c r="B340" s="4" t="s">
        <v>137</v>
      </c>
      <c r="C340" s="3" t="s">
        <v>138</v>
      </c>
      <c r="D340" s="3">
        <v>9</v>
      </c>
      <c r="E340" s="3" t="s">
        <v>2</v>
      </c>
    </row>
    <row r="341" spans="1:5" ht="24">
      <c r="A341" s="3" t="s">
        <v>139</v>
      </c>
      <c r="B341" s="4" t="s">
        <v>140</v>
      </c>
      <c r="C341" s="3" t="s">
        <v>141</v>
      </c>
      <c r="D341" s="3" t="s">
        <v>210</v>
      </c>
      <c r="E341" s="3" t="s">
        <v>2</v>
      </c>
    </row>
    <row r="342" spans="1:5" ht="24">
      <c r="A342" s="3" t="s">
        <v>143</v>
      </c>
      <c r="B342" s="4" t="s">
        <v>144</v>
      </c>
      <c r="C342" s="3" t="s">
        <v>145</v>
      </c>
      <c r="D342" s="3">
        <v>0.039</v>
      </c>
      <c r="E342" s="3" t="s">
        <v>2</v>
      </c>
    </row>
    <row r="343" spans="1:5" ht="24">
      <c r="A343" s="3" t="s">
        <v>146</v>
      </c>
      <c r="B343" s="4" t="s">
        <v>147</v>
      </c>
      <c r="C343" s="3" t="s">
        <v>199</v>
      </c>
      <c r="D343" s="3">
        <v>0.07</v>
      </c>
      <c r="E343" s="3" t="s">
        <v>2</v>
      </c>
    </row>
    <row r="344" spans="1:5" ht="12.75">
      <c r="A344" s="3">
        <v>3</v>
      </c>
      <c r="B344" s="72" t="s">
        <v>149</v>
      </c>
      <c r="C344" s="73"/>
      <c r="D344" s="73"/>
      <c r="E344" s="74"/>
    </row>
    <row r="345" spans="1:5" ht="12.75">
      <c r="A345" s="3" t="s">
        <v>150</v>
      </c>
      <c r="B345" s="4" t="s">
        <v>151</v>
      </c>
      <c r="C345" s="3" t="s">
        <v>152</v>
      </c>
      <c r="D345" s="3" t="s">
        <v>153</v>
      </c>
      <c r="E345" s="3" t="s">
        <v>2</v>
      </c>
    </row>
    <row r="346" spans="1:5" ht="36">
      <c r="A346" s="3" t="s">
        <v>154</v>
      </c>
      <c r="B346" s="4" t="s">
        <v>155</v>
      </c>
      <c r="C346" s="3" t="s">
        <v>34</v>
      </c>
      <c r="D346" s="3" t="s">
        <v>34</v>
      </c>
      <c r="E346" s="3" t="s">
        <v>34</v>
      </c>
    </row>
    <row r="347" spans="1:5" ht="12.75">
      <c r="A347" s="3" t="s">
        <v>2</v>
      </c>
      <c r="B347" s="4" t="s">
        <v>156</v>
      </c>
      <c r="C347" s="3" t="s">
        <v>157</v>
      </c>
      <c r="D347" s="3" t="s">
        <v>153</v>
      </c>
      <c r="E347" s="3" t="s">
        <v>2</v>
      </c>
    </row>
    <row r="348" spans="1:5" ht="12.75">
      <c r="A348" s="3" t="s">
        <v>2</v>
      </c>
      <c r="B348" s="4" t="s">
        <v>158</v>
      </c>
      <c r="C348" s="3" t="s">
        <v>138</v>
      </c>
      <c r="D348" s="3" t="s">
        <v>153</v>
      </c>
      <c r="E348" s="3" t="s">
        <v>2</v>
      </c>
    </row>
    <row r="349" spans="1:5" ht="36">
      <c r="A349" s="3" t="s">
        <v>159</v>
      </c>
      <c r="B349" s="4" t="s">
        <v>160</v>
      </c>
      <c r="C349" s="3" t="s">
        <v>157</v>
      </c>
      <c r="D349" s="3" t="s">
        <v>153</v>
      </c>
      <c r="E349" s="3" t="s">
        <v>2</v>
      </c>
    </row>
    <row r="350" spans="1:5" ht="12.75">
      <c r="A350" s="3">
        <v>4</v>
      </c>
      <c r="B350" s="72" t="s">
        <v>161</v>
      </c>
      <c r="C350" s="73"/>
      <c r="D350" s="73"/>
      <c r="E350" s="74"/>
    </row>
    <row r="351" spans="1:5" ht="12.75">
      <c r="A351" s="3" t="s">
        <v>162</v>
      </c>
      <c r="B351" s="4" t="s">
        <v>163</v>
      </c>
      <c r="C351" s="3" t="s">
        <v>34</v>
      </c>
      <c r="D351" s="3" t="s">
        <v>164</v>
      </c>
      <c r="E351" s="3" t="s">
        <v>2</v>
      </c>
    </row>
    <row r="352" spans="1:5" ht="12.75">
      <c r="A352" s="3" t="s">
        <v>165</v>
      </c>
      <c r="B352" s="4" t="s">
        <v>166</v>
      </c>
      <c r="C352" s="3" t="s">
        <v>34</v>
      </c>
      <c r="D352" s="3" t="s">
        <v>164</v>
      </c>
      <c r="E352" s="3" t="s">
        <v>2</v>
      </c>
    </row>
    <row r="353" spans="1:5" ht="24">
      <c r="A353" s="3" t="s">
        <v>167</v>
      </c>
      <c r="B353" s="4" t="s">
        <v>168</v>
      </c>
      <c r="C353" s="3" t="s">
        <v>66</v>
      </c>
      <c r="D353" s="3" t="s">
        <v>164</v>
      </c>
      <c r="E353" s="3" t="s">
        <v>2</v>
      </c>
    </row>
    <row r="354" spans="1:5" ht="36">
      <c r="A354" s="3" t="s">
        <v>169</v>
      </c>
      <c r="B354" s="4" t="s">
        <v>170</v>
      </c>
      <c r="C354" s="3" t="s">
        <v>34</v>
      </c>
      <c r="D354" s="3" t="s">
        <v>34</v>
      </c>
      <c r="E354" s="3" t="s">
        <v>2</v>
      </c>
    </row>
    <row r="355" spans="1:5" ht="36">
      <c r="A355" s="3" t="s">
        <v>171</v>
      </c>
      <c r="B355" s="4" t="s">
        <v>172</v>
      </c>
      <c r="C355" s="3" t="s">
        <v>34</v>
      </c>
      <c r="D355" s="3" t="s">
        <v>34</v>
      </c>
      <c r="E355" s="3" t="s">
        <v>2</v>
      </c>
    </row>
    <row r="356" spans="1:5" ht="12.75">
      <c r="A356" s="3">
        <v>5</v>
      </c>
      <c r="B356" s="72" t="s">
        <v>173</v>
      </c>
      <c r="C356" s="73"/>
      <c r="D356" s="73"/>
      <c r="E356" s="74"/>
    </row>
    <row r="357" spans="1:5" ht="24">
      <c r="A357" s="3" t="s">
        <v>174</v>
      </c>
      <c r="B357" s="4" t="s">
        <v>175</v>
      </c>
      <c r="C357" s="3" t="s">
        <v>128</v>
      </c>
      <c r="D357" s="3" t="s">
        <v>153</v>
      </c>
      <c r="E357" s="3" t="s">
        <v>2</v>
      </c>
    </row>
    <row r="358" spans="1:5" ht="12.75">
      <c r="A358" s="3" t="s">
        <v>176</v>
      </c>
      <c r="B358" s="4" t="s">
        <v>177</v>
      </c>
      <c r="C358" s="3" t="s">
        <v>128</v>
      </c>
      <c r="D358" s="3" t="s">
        <v>178</v>
      </c>
      <c r="E358" s="3" t="s">
        <v>2</v>
      </c>
    </row>
    <row r="359" spans="1:5" ht="24">
      <c r="A359" s="3" t="s">
        <v>179</v>
      </c>
      <c r="B359" s="4" t="s">
        <v>180</v>
      </c>
      <c r="C359" s="3" t="s">
        <v>128</v>
      </c>
      <c r="D359" s="3" t="s">
        <v>178</v>
      </c>
      <c r="E359" s="3" t="s">
        <v>2</v>
      </c>
    </row>
    <row r="360" spans="1:5" ht="12.75">
      <c r="A360" s="3" t="s">
        <v>181</v>
      </c>
      <c r="B360" s="4" t="s">
        <v>182</v>
      </c>
      <c r="C360" s="3" t="s">
        <v>34</v>
      </c>
      <c r="D360" s="3" t="s">
        <v>178</v>
      </c>
      <c r="E360" s="3" t="s">
        <v>2</v>
      </c>
    </row>
    <row r="361" spans="1:5" ht="12.75">
      <c r="A361" s="3">
        <v>6</v>
      </c>
      <c r="B361" s="72" t="s">
        <v>183</v>
      </c>
      <c r="C361" s="73"/>
      <c r="D361" s="73"/>
      <c r="E361" s="74"/>
    </row>
    <row r="362" spans="1:5" ht="12.75">
      <c r="A362" s="3" t="s">
        <v>2</v>
      </c>
      <c r="B362" s="3" t="s">
        <v>34</v>
      </c>
      <c r="C362" s="3" t="s">
        <v>34</v>
      </c>
      <c r="D362" s="3" t="s">
        <v>184</v>
      </c>
      <c r="E362" s="3" t="s">
        <v>2</v>
      </c>
    </row>
    <row r="363" spans="1:5" ht="12.75">
      <c r="A363" s="3">
        <v>7</v>
      </c>
      <c r="B363" s="72" t="s">
        <v>185</v>
      </c>
      <c r="C363" s="73"/>
      <c r="D363" s="73"/>
      <c r="E363" s="74"/>
    </row>
    <row r="364" spans="1:5" ht="12.75">
      <c r="A364" s="3" t="s">
        <v>186</v>
      </c>
      <c r="B364" s="4" t="s">
        <v>187</v>
      </c>
      <c r="C364" s="3" t="s">
        <v>34</v>
      </c>
      <c r="D364" s="3" t="s">
        <v>34</v>
      </c>
      <c r="E364" s="3" t="s">
        <v>2</v>
      </c>
    </row>
    <row r="365" spans="1:5" ht="24">
      <c r="A365" s="3" t="s">
        <v>188</v>
      </c>
      <c r="B365" s="4" t="s">
        <v>189</v>
      </c>
      <c r="C365" s="3" t="s">
        <v>34</v>
      </c>
      <c r="D365" s="3" t="s">
        <v>34</v>
      </c>
      <c r="E365" s="3" t="s">
        <v>2</v>
      </c>
    </row>
    <row r="366" spans="1:5" ht="48">
      <c r="A366" s="3" t="s">
        <v>190</v>
      </c>
      <c r="B366" s="4" t="s">
        <v>191</v>
      </c>
      <c r="C366" s="3" t="s">
        <v>34</v>
      </c>
      <c r="D366" s="3" t="s">
        <v>34</v>
      </c>
      <c r="E366" s="3" t="s">
        <v>2</v>
      </c>
    </row>
    <row r="367" spans="1:5" ht="24">
      <c r="A367" s="3" t="s">
        <v>192</v>
      </c>
      <c r="B367" s="3" t="s">
        <v>193</v>
      </c>
      <c r="C367" s="3" t="s">
        <v>34</v>
      </c>
      <c r="D367" s="3" t="s">
        <v>34</v>
      </c>
      <c r="E367" s="3" t="s">
        <v>2</v>
      </c>
    </row>
    <row r="368" spans="1:5" ht="12.75">
      <c r="A368" s="88" t="s">
        <v>215</v>
      </c>
      <c r="B368" s="88"/>
      <c r="C368" s="88"/>
      <c r="D368" s="88"/>
      <c r="E368" s="88"/>
    </row>
    <row r="369" spans="1:5" ht="12.75">
      <c r="A369" s="68"/>
      <c r="B369" s="68"/>
      <c r="C369" s="68"/>
      <c r="D369" s="68"/>
      <c r="E369" s="68"/>
    </row>
    <row r="370" spans="1:5" ht="12.75">
      <c r="A370" s="9"/>
      <c r="B370" s="1" t="s">
        <v>194</v>
      </c>
      <c r="C370" s="85" t="s">
        <v>195</v>
      </c>
      <c r="D370" s="85"/>
      <c r="E370" s="85"/>
    </row>
    <row r="371" spans="1:5" ht="12.75">
      <c r="A371" s="10"/>
      <c r="B371" s="1"/>
      <c r="C371" s="86" t="s">
        <v>201</v>
      </c>
      <c r="D371" s="86"/>
      <c r="E371" s="86"/>
    </row>
    <row r="372" spans="1:4" ht="12.75">
      <c r="A372" s="10"/>
      <c r="B372" s="1"/>
      <c r="D372" s="28"/>
    </row>
    <row r="373" spans="1:5" ht="20.25">
      <c r="A373" s="66" t="s">
        <v>0</v>
      </c>
      <c r="B373" s="66"/>
      <c r="C373" s="66"/>
      <c r="D373" s="66"/>
      <c r="E373" s="66"/>
    </row>
    <row r="374" spans="1:5" ht="12.75">
      <c r="A374" s="67" t="s">
        <v>216</v>
      </c>
      <c r="B374" s="67"/>
      <c r="C374" s="67"/>
      <c r="D374" s="67"/>
      <c r="E374" s="67"/>
    </row>
    <row r="375" spans="1:5" ht="12.75">
      <c r="A375" s="2" t="s">
        <v>2</v>
      </c>
      <c r="B375" s="2" t="s">
        <v>3</v>
      </c>
      <c r="C375" s="69" t="s">
        <v>4</v>
      </c>
      <c r="D375" s="70"/>
      <c r="E375" s="71"/>
    </row>
    <row r="376" spans="1:5" ht="24">
      <c r="A376" s="3" t="s">
        <v>2</v>
      </c>
      <c r="B376" s="4" t="s">
        <v>5</v>
      </c>
      <c r="C376" s="72" t="s">
        <v>6</v>
      </c>
      <c r="D376" s="73"/>
      <c r="E376" s="74"/>
    </row>
    <row r="377" spans="1:5" ht="12.75">
      <c r="A377" s="3" t="s">
        <v>2</v>
      </c>
      <c r="B377" s="4" t="s">
        <v>7</v>
      </c>
      <c r="C377" s="72" t="s">
        <v>8</v>
      </c>
      <c r="D377" s="73"/>
      <c r="E377" s="74"/>
    </row>
    <row r="378" spans="1:5" ht="12.75">
      <c r="A378" s="3" t="s">
        <v>2</v>
      </c>
      <c r="B378" s="4" t="s">
        <v>9</v>
      </c>
      <c r="C378" s="72" t="s">
        <v>10</v>
      </c>
      <c r="D378" s="73"/>
      <c r="E378" s="74"/>
    </row>
    <row r="379" spans="1:5" ht="12.75">
      <c r="A379" s="3" t="s">
        <v>2</v>
      </c>
      <c r="B379" s="4" t="s">
        <v>11</v>
      </c>
      <c r="C379" s="72" t="s">
        <v>12</v>
      </c>
      <c r="D379" s="73"/>
      <c r="E379" s="74"/>
    </row>
    <row r="380" spans="1:5" ht="12.75">
      <c r="A380" s="3" t="s">
        <v>2</v>
      </c>
      <c r="B380" s="4" t="s">
        <v>13</v>
      </c>
      <c r="C380" s="72" t="s">
        <v>14</v>
      </c>
      <c r="D380" s="73"/>
      <c r="E380" s="74"/>
    </row>
    <row r="381" spans="1:5" ht="12.75">
      <c r="A381" s="3" t="s">
        <v>2</v>
      </c>
      <c r="B381" s="4" t="s">
        <v>15</v>
      </c>
      <c r="C381" s="72" t="s">
        <v>16</v>
      </c>
      <c r="D381" s="73"/>
      <c r="E381" s="74"/>
    </row>
    <row r="382" spans="1:5" ht="12.75">
      <c r="A382" s="6" t="s">
        <v>2</v>
      </c>
      <c r="B382" s="7" t="s">
        <v>17</v>
      </c>
      <c r="C382" s="75" t="s">
        <v>18</v>
      </c>
      <c r="D382" s="76"/>
      <c r="E382" s="77"/>
    </row>
    <row r="383" spans="1:5" ht="12.75">
      <c r="A383" s="3" t="s">
        <v>2</v>
      </c>
      <c r="B383" s="4" t="s">
        <v>19</v>
      </c>
      <c r="C383" s="72" t="s">
        <v>20</v>
      </c>
      <c r="D383" s="73"/>
      <c r="E383" s="74"/>
    </row>
    <row r="384" spans="1:5" ht="12.75">
      <c r="A384" s="3" t="s">
        <v>2</v>
      </c>
      <c r="B384" s="4" t="s">
        <v>21</v>
      </c>
      <c r="C384" s="72">
        <v>5260902190</v>
      </c>
      <c r="D384" s="73"/>
      <c r="E384" s="74"/>
    </row>
    <row r="385" spans="1:5" ht="12.75">
      <c r="A385" s="3" t="s">
        <v>2</v>
      </c>
      <c r="B385" s="4" t="s">
        <v>22</v>
      </c>
      <c r="C385" s="72">
        <v>997650001</v>
      </c>
      <c r="D385" s="73"/>
      <c r="E385" s="74"/>
    </row>
    <row r="386" spans="1:5" ht="12.75">
      <c r="A386" s="3" t="s">
        <v>2</v>
      </c>
      <c r="B386" s="4" t="s">
        <v>23</v>
      </c>
      <c r="C386" s="78">
        <v>1025203016717</v>
      </c>
      <c r="D386" s="79"/>
      <c r="E386" s="80"/>
    </row>
    <row r="387" spans="1:5" ht="12.75">
      <c r="A387" s="3" t="s">
        <v>2</v>
      </c>
      <c r="B387" s="4" t="s">
        <v>2</v>
      </c>
      <c r="C387" s="3" t="s">
        <v>2</v>
      </c>
      <c r="D387" s="29" t="s">
        <v>2</v>
      </c>
      <c r="E387" s="3" t="s">
        <v>2</v>
      </c>
    </row>
    <row r="388" spans="1:5" ht="12.75">
      <c r="A388" s="3" t="s">
        <v>2</v>
      </c>
      <c r="B388" s="4" t="s">
        <v>24</v>
      </c>
      <c r="C388" s="63" t="s">
        <v>217</v>
      </c>
      <c r="D388" s="64"/>
      <c r="E388" s="65"/>
    </row>
    <row r="389" spans="1:5" ht="12.75">
      <c r="A389" s="3" t="s">
        <v>2</v>
      </c>
      <c r="B389" s="4" t="s">
        <v>2</v>
      </c>
      <c r="C389" s="3" t="s">
        <v>2</v>
      </c>
      <c r="D389" s="29" t="s">
        <v>2</v>
      </c>
      <c r="E389" s="3" t="s">
        <v>2</v>
      </c>
    </row>
    <row r="390" spans="1:5" ht="24">
      <c r="A390" s="3" t="s">
        <v>26</v>
      </c>
      <c r="B390" s="3" t="s">
        <v>27</v>
      </c>
      <c r="C390" s="3" t="s">
        <v>28</v>
      </c>
      <c r="D390" s="29" t="s">
        <v>29</v>
      </c>
      <c r="E390" s="3" t="s">
        <v>30</v>
      </c>
    </row>
    <row r="391" spans="1:5" ht="12.75">
      <c r="A391" s="3">
        <v>1</v>
      </c>
      <c r="B391" s="72" t="s">
        <v>31</v>
      </c>
      <c r="C391" s="73"/>
      <c r="D391" s="73"/>
      <c r="E391" s="74"/>
    </row>
    <row r="392" spans="1:5" ht="60">
      <c r="A392" s="3" t="s">
        <v>32</v>
      </c>
      <c r="B392" s="4" t="s">
        <v>33</v>
      </c>
      <c r="C392" s="3" t="s">
        <v>34</v>
      </c>
      <c r="D392" s="29" t="s">
        <v>34</v>
      </c>
      <c r="E392" s="11" t="s">
        <v>35</v>
      </c>
    </row>
    <row r="393" spans="1:5" ht="12.75">
      <c r="A393" s="3" t="s">
        <v>2</v>
      </c>
      <c r="B393" s="4" t="s">
        <v>36</v>
      </c>
      <c r="C393" s="3" t="s">
        <v>34</v>
      </c>
      <c r="D393" s="29" t="s">
        <v>34</v>
      </c>
      <c r="E393" s="12"/>
    </row>
    <row r="394" spans="1:5" ht="12.75">
      <c r="A394" s="3" t="s">
        <v>2</v>
      </c>
      <c r="B394" s="4" t="s">
        <v>37</v>
      </c>
      <c r="C394" s="3" t="s">
        <v>2</v>
      </c>
      <c r="D394" s="30" t="s">
        <v>2</v>
      </c>
      <c r="E394" s="8"/>
    </row>
    <row r="395" spans="1:5" ht="89.25">
      <c r="A395" s="3" t="s">
        <v>2</v>
      </c>
      <c r="B395" s="4" t="s">
        <v>38</v>
      </c>
      <c r="C395" s="3" t="s">
        <v>39</v>
      </c>
      <c r="D395" s="31">
        <v>1214.6</v>
      </c>
      <c r="E395" s="8" t="s">
        <v>218</v>
      </c>
    </row>
    <row r="396" spans="1:5" ht="12.75">
      <c r="A396" s="3" t="s">
        <v>2</v>
      </c>
      <c r="B396" s="4" t="s">
        <v>40</v>
      </c>
      <c r="C396" s="3" t="s">
        <v>2</v>
      </c>
      <c r="D396" s="30" t="s">
        <v>41</v>
      </c>
      <c r="E396" s="8"/>
    </row>
    <row r="397" spans="1:5" ht="12.75">
      <c r="A397" s="3" t="s">
        <v>2</v>
      </c>
      <c r="B397" s="4" t="s">
        <v>42</v>
      </c>
      <c r="C397" s="3" t="s">
        <v>39</v>
      </c>
      <c r="D397" s="30" t="s">
        <v>41</v>
      </c>
      <c r="E397" s="8"/>
    </row>
    <row r="398" spans="1:5" ht="24">
      <c r="A398" s="3" t="s">
        <v>2</v>
      </c>
      <c r="B398" s="4" t="s">
        <v>43</v>
      </c>
      <c r="C398" s="3" t="s">
        <v>44</v>
      </c>
      <c r="D398" s="30" t="s">
        <v>2</v>
      </c>
      <c r="E398" s="8"/>
    </row>
    <row r="399" spans="1:5" ht="12.75">
      <c r="A399" s="3" t="s">
        <v>2</v>
      </c>
      <c r="B399" s="4" t="s">
        <v>45</v>
      </c>
      <c r="C399" s="3" t="s">
        <v>2</v>
      </c>
      <c r="D399" s="30" t="s">
        <v>2</v>
      </c>
      <c r="E399" s="8"/>
    </row>
    <row r="400" spans="1:5" ht="89.25">
      <c r="A400" s="3" t="s">
        <v>2</v>
      </c>
      <c r="B400" s="4" t="s">
        <v>38</v>
      </c>
      <c r="C400" s="3" t="s">
        <v>39</v>
      </c>
      <c r="D400" s="31">
        <f>D395</f>
        <v>1214.6</v>
      </c>
      <c r="E400" s="8" t="s">
        <v>218</v>
      </c>
    </row>
    <row r="401" spans="1:5" ht="12.75">
      <c r="A401" s="3" t="s">
        <v>2</v>
      </c>
      <c r="B401" s="4" t="s">
        <v>40</v>
      </c>
      <c r="C401" s="3" t="s">
        <v>2</v>
      </c>
      <c r="D401" s="30" t="s">
        <v>41</v>
      </c>
      <c r="E401" s="8"/>
    </row>
    <row r="402" spans="1:5" ht="12.75">
      <c r="A402" s="3" t="s">
        <v>2</v>
      </c>
      <c r="B402" s="4" t="s">
        <v>42</v>
      </c>
      <c r="C402" s="3" t="s">
        <v>39</v>
      </c>
      <c r="D402" s="30" t="s">
        <v>41</v>
      </c>
      <c r="E402" s="8"/>
    </row>
    <row r="403" spans="1:5" ht="24">
      <c r="A403" s="3" t="s">
        <v>2</v>
      </c>
      <c r="B403" s="4" t="s">
        <v>43</v>
      </c>
      <c r="C403" s="3" t="s">
        <v>44</v>
      </c>
      <c r="D403" s="30" t="s">
        <v>41</v>
      </c>
      <c r="E403" s="8"/>
    </row>
    <row r="404" spans="1:5" ht="24">
      <c r="A404" s="3" t="s">
        <v>2</v>
      </c>
      <c r="B404" s="4" t="s">
        <v>46</v>
      </c>
      <c r="C404" s="3" t="s">
        <v>34</v>
      </c>
      <c r="D404" s="30" t="s">
        <v>47</v>
      </c>
      <c r="E404" s="8"/>
    </row>
    <row r="405" spans="1:5" ht="12.75">
      <c r="A405" s="3" t="s">
        <v>2</v>
      </c>
      <c r="B405" s="4" t="s">
        <v>37</v>
      </c>
      <c r="C405" s="3" t="s">
        <v>2</v>
      </c>
      <c r="D405" s="30" t="s">
        <v>47</v>
      </c>
      <c r="E405" s="8"/>
    </row>
    <row r="406" spans="1:5" ht="12.75">
      <c r="A406" s="3" t="s">
        <v>2</v>
      </c>
      <c r="B406" s="4" t="s">
        <v>38</v>
      </c>
      <c r="C406" s="3" t="s">
        <v>39</v>
      </c>
      <c r="D406" s="30" t="s">
        <v>47</v>
      </c>
      <c r="E406" s="8"/>
    </row>
    <row r="407" spans="1:5" ht="12.75">
      <c r="A407" s="3" t="s">
        <v>2</v>
      </c>
      <c r="B407" s="4" t="s">
        <v>40</v>
      </c>
      <c r="C407" s="3" t="s">
        <v>2</v>
      </c>
      <c r="D407" s="30" t="s">
        <v>47</v>
      </c>
      <c r="E407" s="8"/>
    </row>
    <row r="408" spans="1:5" ht="12.75">
      <c r="A408" s="3" t="s">
        <v>2</v>
      </c>
      <c r="B408" s="4" t="s">
        <v>42</v>
      </c>
      <c r="C408" s="3" t="s">
        <v>39</v>
      </c>
      <c r="D408" s="30" t="s">
        <v>47</v>
      </c>
      <c r="E408" s="8"/>
    </row>
    <row r="409" spans="1:5" ht="24">
      <c r="A409" s="3" t="s">
        <v>2</v>
      </c>
      <c r="B409" s="4" t="s">
        <v>43</v>
      </c>
      <c r="C409" s="3" t="s">
        <v>44</v>
      </c>
      <c r="D409" s="30" t="s">
        <v>47</v>
      </c>
      <c r="E409" s="8"/>
    </row>
    <row r="410" spans="1:5" ht="12.75">
      <c r="A410" s="3" t="s">
        <v>2</v>
      </c>
      <c r="B410" s="4" t="s">
        <v>45</v>
      </c>
      <c r="C410" s="3" t="s">
        <v>2</v>
      </c>
      <c r="D410" s="30" t="s">
        <v>47</v>
      </c>
      <c r="E410" s="8"/>
    </row>
    <row r="411" spans="1:5" ht="12.75">
      <c r="A411" s="3" t="s">
        <v>2</v>
      </c>
      <c r="B411" s="4" t="s">
        <v>38</v>
      </c>
      <c r="C411" s="3" t="s">
        <v>39</v>
      </c>
      <c r="D411" s="30" t="s">
        <v>47</v>
      </c>
      <c r="E411" s="8"/>
    </row>
    <row r="412" spans="1:5" ht="12.75">
      <c r="A412" s="3" t="s">
        <v>2</v>
      </c>
      <c r="B412" s="4" t="s">
        <v>40</v>
      </c>
      <c r="C412" s="3" t="s">
        <v>2</v>
      </c>
      <c r="D412" s="30" t="s">
        <v>47</v>
      </c>
      <c r="E412" s="8"/>
    </row>
    <row r="413" spans="1:5" ht="12.75">
      <c r="A413" s="3" t="s">
        <v>2</v>
      </c>
      <c r="B413" s="4" t="s">
        <v>42</v>
      </c>
      <c r="C413" s="3" t="s">
        <v>39</v>
      </c>
      <c r="D413" s="30" t="s">
        <v>47</v>
      </c>
      <c r="E413" s="8"/>
    </row>
    <row r="414" spans="1:5" ht="24">
      <c r="A414" s="3" t="s">
        <v>2</v>
      </c>
      <c r="B414" s="4" t="s">
        <v>43</v>
      </c>
      <c r="C414" s="3" t="s">
        <v>44</v>
      </c>
      <c r="D414" s="30" t="s">
        <v>47</v>
      </c>
      <c r="E414" s="8"/>
    </row>
    <row r="415" spans="1:5" ht="24">
      <c r="A415" s="3" t="s">
        <v>48</v>
      </c>
      <c r="B415" s="4" t="s">
        <v>49</v>
      </c>
      <c r="C415" s="3" t="s">
        <v>50</v>
      </c>
      <c r="D415" s="30" t="s">
        <v>47</v>
      </c>
      <c r="E415" s="8"/>
    </row>
    <row r="416" spans="1:5" ht="24">
      <c r="A416" s="3" t="s">
        <v>51</v>
      </c>
      <c r="B416" s="4" t="s">
        <v>52</v>
      </c>
      <c r="C416" s="3" t="s">
        <v>39</v>
      </c>
      <c r="D416" s="30" t="s">
        <v>47</v>
      </c>
      <c r="E416" s="8"/>
    </row>
    <row r="417" spans="1:5" ht="24">
      <c r="A417" s="3" t="s">
        <v>53</v>
      </c>
      <c r="B417" s="4" t="s">
        <v>54</v>
      </c>
      <c r="C417" s="3" t="s">
        <v>50</v>
      </c>
      <c r="D417" s="30" t="s">
        <v>47</v>
      </c>
      <c r="E417" s="8"/>
    </row>
    <row r="418" spans="1:5" ht="24">
      <c r="A418" s="3" t="s">
        <v>55</v>
      </c>
      <c r="B418" s="4" t="s">
        <v>56</v>
      </c>
      <c r="C418" s="3" t="s">
        <v>57</v>
      </c>
      <c r="D418" s="30" t="s">
        <v>47</v>
      </c>
      <c r="E418" s="8"/>
    </row>
    <row r="419" spans="1:5" ht="12.75">
      <c r="A419" s="3" t="s">
        <v>58</v>
      </c>
      <c r="B419" s="4" t="s">
        <v>59</v>
      </c>
      <c r="C419" s="3" t="s">
        <v>57</v>
      </c>
      <c r="D419" s="30" t="s">
        <v>47</v>
      </c>
      <c r="E419" s="13" t="s">
        <v>2</v>
      </c>
    </row>
    <row r="420" spans="1:5" ht="12.75">
      <c r="A420" s="3">
        <v>2</v>
      </c>
      <c r="B420" s="72" t="s">
        <v>60</v>
      </c>
      <c r="C420" s="73"/>
      <c r="D420" s="73"/>
      <c r="E420" s="71"/>
    </row>
    <row r="421" spans="1:5" ht="36">
      <c r="A421" s="3" t="s">
        <v>61</v>
      </c>
      <c r="B421" s="4" t="s">
        <v>62</v>
      </c>
      <c r="C421" s="3" t="s">
        <v>34</v>
      </c>
      <c r="D421" s="29" t="s">
        <v>219</v>
      </c>
      <c r="E421" s="3" t="s">
        <v>2</v>
      </c>
    </row>
    <row r="422" spans="1:5" ht="12.75">
      <c r="A422" s="3" t="s">
        <v>64</v>
      </c>
      <c r="B422" s="4" t="s">
        <v>65</v>
      </c>
      <c r="C422" s="6" t="s">
        <v>66</v>
      </c>
      <c r="D422" s="32" t="s">
        <v>67</v>
      </c>
      <c r="E422" s="6" t="s">
        <v>2</v>
      </c>
    </row>
    <row r="423" spans="1:5" ht="24">
      <c r="A423" s="3" t="s">
        <v>68</v>
      </c>
      <c r="B423" s="14" t="s">
        <v>69</v>
      </c>
      <c r="C423" s="13" t="s">
        <v>66</v>
      </c>
      <c r="D423" s="33">
        <v>1303.986</v>
      </c>
      <c r="E423" s="13" t="s">
        <v>2</v>
      </c>
    </row>
    <row r="424" spans="1:5" ht="12.75">
      <c r="A424" s="3" t="s">
        <v>2</v>
      </c>
      <c r="B424" s="14" t="s">
        <v>70</v>
      </c>
      <c r="C424" s="13" t="s">
        <v>66</v>
      </c>
      <c r="D424" s="34" t="s">
        <v>2</v>
      </c>
      <c r="E424" s="13" t="s">
        <v>2</v>
      </c>
    </row>
    <row r="425" spans="1:5" ht="24">
      <c r="A425" s="3" t="s">
        <v>2</v>
      </c>
      <c r="B425" s="14" t="s">
        <v>71</v>
      </c>
      <c r="C425" s="13" t="s">
        <v>66</v>
      </c>
      <c r="D425" s="35">
        <f>D430*D431/10000</f>
        <v>34.28084614900001</v>
      </c>
      <c r="E425" s="13" t="s">
        <v>2</v>
      </c>
    </row>
    <row r="426" spans="1:5" ht="12.75">
      <c r="A426" s="3" t="s">
        <v>2</v>
      </c>
      <c r="B426" s="4" t="s">
        <v>72</v>
      </c>
      <c r="C426" s="2" t="s">
        <v>66</v>
      </c>
      <c r="D426" s="36" t="s">
        <v>41</v>
      </c>
      <c r="E426" s="2" t="s">
        <v>2</v>
      </c>
    </row>
    <row r="427" spans="1:5" ht="12.75">
      <c r="A427" s="3" t="s">
        <v>2</v>
      </c>
      <c r="B427" s="4" t="s">
        <v>73</v>
      </c>
      <c r="C427" s="3" t="s">
        <v>74</v>
      </c>
      <c r="D427" s="37" t="s">
        <v>41</v>
      </c>
      <c r="E427" s="3" t="s">
        <v>2</v>
      </c>
    </row>
    <row r="428" spans="1:5" ht="12.75">
      <c r="A428" s="3" t="s">
        <v>2</v>
      </c>
      <c r="B428" s="4" t="s">
        <v>78</v>
      </c>
      <c r="C428" s="3" t="s">
        <v>75</v>
      </c>
      <c r="D428" s="37" t="s">
        <v>41</v>
      </c>
      <c r="E428" s="3" t="s">
        <v>2</v>
      </c>
    </row>
    <row r="429" spans="1:5" ht="12.75">
      <c r="A429" s="3" t="s">
        <v>2</v>
      </c>
      <c r="B429" s="4" t="s">
        <v>76</v>
      </c>
      <c r="C429" s="3" t="s">
        <v>66</v>
      </c>
      <c r="D429" s="38">
        <f>D425</f>
        <v>34.28084614900001</v>
      </c>
      <c r="E429" s="3" t="s">
        <v>2</v>
      </c>
    </row>
    <row r="430" spans="1:5" ht="12.75">
      <c r="A430" s="3" t="s">
        <v>2</v>
      </c>
      <c r="B430" s="4" t="s">
        <v>73</v>
      </c>
      <c r="C430" s="3" t="s">
        <v>77</v>
      </c>
      <c r="D430" s="29">
        <f>'[1]Количество газа'!$K$75</f>
        <v>112.208</v>
      </c>
      <c r="E430" s="3" t="s">
        <v>2</v>
      </c>
    </row>
    <row r="431" spans="1:5" ht="12.75">
      <c r="A431" s="3" t="s">
        <v>2</v>
      </c>
      <c r="B431" s="4" t="s">
        <v>78</v>
      </c>
      <c r="C431" s="3" t="s">
        <v>79</v>
      </c>
      <c r="D431" s="39">
        <f>'[1]Расчёт затрат за газ на 2010г.'!$I$64</f>
        <v>3055.1160477862554</v>
      </c>
      <c r="E431" s="3" t="s">
        <v>2</v>
      </c>
    </row>
    <row r="432" spans="1:5" ht="24">
      <c r="A432" s="3" t="s">
        <v>2</v>
      </c>
      <c r="B432" s="4" t="s">
        <v>200</v>
      </c>
      <c r="C432" s="3" t="s">
        <v>66</v>
      </c>
      <c r="D432" s="37">
        <f>D433*D434</f>
        <v>219.91584</v>
      </c>
      <c r="E432" s="3" t="s">
        <v>2</v>
      </c>
    </row>
    <row r="433" spans="1:5" ht="12.75">
      <c r="A433" s="3" t="s">
        <v>2</v>
      </c>
      <c r="B433" s="4" t="s">
        <v>80</v>
      </c>
      <c r="C433" s="3" t="s">
        <v>81</v>
      </c>
      <c r="D433" s="40">
        <v>5.54</v>
      </c>
      <c r="E433" s="3" t="s">
        <v>2</v>
      </c>
    </row>
    <row r="434" spans="1:5" ht="12.75">
      <c r="A434" s="3" t="s">
        <v>2</v>
      </c>
      <c r="B434" s="4" t="s">
        <v>82</v>
      </c>
      <c r="C434" s="3" t="s">
        <v>83</v>
      </c>
      <c r="D434" s="40">
        <v>39.696</v>
      </c>
      <c r="E434" s="3" t="s">
        <v>2</v>
      </c>
    </row>
    <row r="435" spans="1:5" ht="24">
      <c r="A435" s="29" t="s">
        <v>2</v>
      </c>
      <c r="B435" s="41" t="s">
        <v>84</v>
      </c>
      <c r="C435" s="29" t="s">
        <v>66</v>
      </c>
      <c r="D435" s="40">
        <v>0.986</v>
      </c>
      <c r="E435" s="29" t="s">
        <v>2</v>
      </c>
    </row>
    <row r="436" spans="1:5" ht="12.75">
      <c r="A436" s="3" t="s">
        <v>2</v>
      </c>
      <c r="B436" s="4" t="s">
        <v>85</v>
      </c>
      <c r="C436" s="3" t="s">
        <v>66</v>
      </c>
      <c r="D436" s="29" t="s">
        <v>41</v>
      </c>
      <c r="E436" s="3" t="s">
        <v>2</v>
      </c>
    </row>
    <row r="437" spans="1:5" ht="24">
      <c r="A437" s="3" t="s">
        <v>2</v>
      </c>
      <c r="B437" s="4" t="s">
        <v>86</v>
      </c>
      <c r="C437" s="3" t="s">
        <v>66</v>
      </c>
      <c r="D437" s="40">
        <v>396.56</v>
      </c>
      <c r="E437" s="3" t="s">
        <v>2</v>
      </c>
    </row>
    <row r="438" spans="1:5" ht="24">
      <c r="A438" s="3" t="s">
        <v>2</v>
      </c>
      <c r="B438" s="4" t="s">
        <v>87</v>
      </c>
      <c r="C438" s="3" t="s">
        <v>66</v>
      </c>
      <c r="D438" s="40">
        <v>180.956</v>
      </c>
      <c r="E438" s="3" t="s">
        <v>2</v>
      </c>
    </row>
    <row r="439" spans="1:5" ht="24">
      <c r="A439" s="3" t="s">
        <v>2</v>
      </c>
      <c r="B439" s="4" t="s">
        <v>88</v>
      </c>
      <c r="C439" s="3" t="s">
        <v>66</v>
      </c>
      <c r="D439" s="40">
        <v>65.901</v>
      </c>
      <c r="E439" s="3" t="s">
        <v>2</v>
      </c>
    </row>
    <row r="440" spans="1:5" ht="24">
      <c r="A440" s="3" t="s">
        <v>2</v>
      </c>
      <c r="B440" s="4" t="s">
        <v>89</v>
      </c>
      <c r="C440" s="3" t="s">
        <v>66</v>
      </c>
      <c r="D440" s="40">
        <v>57.895</v>
      </c>
      <c r="E440" s="3" t="s">
        <v>2</v>
      </c>
    </row>
    <row r="441" spans="1:5" ht="24">
      <c r="A441" s="3" t="s">
        <v>2</v>
      </c>
      <c r="B441" s="4" t="s">
        <v>90</v>
      </c>
      <c r="C441" s="3" t="s">
        <v>66</v>
      </c>
      <c r="D441" s="42" t="s">
        <v>220</v>
      </c>
      <c r="E441" s="3" t="s">
        <v>2</v>
      </c>
    </row>
    <row r="442" spans="1:5" ht="36">
      <c r="A442" s="3" t="s">
        <v>2</v>
      </c>
      <c r="B442" s="4" t="s">
        <v>91</v>
      </c>
      <c r="C442" s="3" t="s">
        <v>66</v>
      </c>
      <c r="D442" s="40">
        <v>39.275</v>
      </c>
      <c r="E442" s="3" t="s">
        <v>2</v>
      </c>
    </row>
    <row r="443" spans="1:5" ht="24">
      <c r="A443" s="3" t="s">
        <v>92</v>
      </c>
      <c r="B443" s="4" t="s">
        <v>93</v>
      </c>
      <c r="C443" s="3" t="s">
        <v>66</v>
      </c>
      <c r="D443" s="29" t="s">
        <v>94</v>
      </c>
      <c r="E443" s="3" t="s">
        <v>2</v>
      </c>
    </row>
    <row r="444" spans="1:5" ht="12.75">
      <c r="A444" s="3" t="s">
        <v>95</v>
      </c>
      <c r="B444" s="4" t="s">
        <v>96</v>
      </c>
      <c r="C444" s="3" t="s">
        <v>66</v>
      </c>
      <c r="D444" s="29" t="s">
        <v>94</v>
      </c>
      <c r="E444" s="3" t="s">
        <v>2</v>
      </c>
    </row>
    <row r="445" spans="1:5" ht="24">
      <c r="A445" s="3" t="s">
        <v>2</v>
      </c>
      <c r="B445" s="4" t="s">
        <v>97</v>
      </c>
      <c r="C445" s="3" t="s">
        <v>66</v>
      </c>
      <c r="D445" s="29" t="s">
        <v>94</v>
      </c>
      <c r="E445" s="3" t="s">
        <v>2</v>
      </c>
    </row>
    <row r="446" spans="1:5" ht="24">
      <c r="A446" s="3" t="s">
        <v>98</v>
      </c>
      <c r="B446" s="4" t="s">
        <v>99</v>
      </c>
      <c r="C446" s="3" t="s">
        <v>66</v>
      </c>
      <c r="D446" s="29" t="s">
        <v>41</v>
      </c>
      <c r="E446" s="3" t="s">
        <v>2</v>
      </c>
    </row>
    <row r="447" spans="1:5" ht="48">
      <c r="A447" s="3" t="s">
        <v>100</v>
      </c>
      <c r="B447" s="4" t="s">
        <v>101</v>
      </c>
      <c r="C447" s="3" t="s">
        <v>34</v>
      </c>
      <c r="D447" s="29" t="s">
        <v>34</v>
      </c>
      <c r="E447" s="29" t="s">
        <v>221</v>
      </c>
    </row>
    <row r="448" spans="1:5" ht="12.75">
      <c r="A448" s="3" t="s">
        <v>103</v>
      </c>
      <c r="B448" s="4" t="s">
        <v>104</v>
      </c>
      <c r="C448" s="3" t="s">
        <v>105</v>
      </c>
      <c r="D448" s="29">
        <v>2.75</v>
      </c>
      <c r="E448" s="3" t="s">
        <v>2</v>
      </c>
    </row>
    <row r="449" spans="1:5" ht="12.75">
      <c r="A449" s="3" t="s">
        <v>106</v>
      </c>
      <c r="B449" s="4" t="s">
        <v>107</v>
      </c>
      <c r="C449" s="3" t="s">
        <v>105</v>
      </c>
      <c r="D449" s="29">
        <v>2.21</v>
      </c>
      <c r="E449" s="3" t="s">
        <v>2</v>
      </c>
    </row>
    <row r="450" spans="1:5" ht="12.75">
      <c r="A450" s="3" t="s">
        <v>108</v>
      </c>
      <c r="B450" s="4" t="s">
        <v>109</v>
      </c>
      <c r="C450" s="3" t="s">
        <v>110</v>
      </c>
      <c r="D450" s="29">
        <v>1.11</v>
      </c>
      <c r="E450" s="3" t="s">
        <v>2</v>
      </c>
    </row>
    <row r="451" spans="1:5" ht="12.75">
      <c r="A451" s="3" t="s">
        <v>112</v>
      </c>
      <c r="B451" s="4" t="s">
        <v>113</v>
      </c>
      <c r="C451" s="3" t="s">
        <v>110</v>
      </c>
      <c r="D451" s="29" t="s">
        <v>41</v>
      </c>
      <c r="E451" s="3" t="s">
        <v>2</v>
      </c>
    </row>
    <row r="452" spans="1:5" ht="12.75">
      <c r="A452" s="3" t="s">
        <v>114</v>
      </c>
      <c r="B452" s="4" t="s">
        <v>115</v>
      </c>
      <c r="C452" s="3" t="s">
        <v>110</v>
      </c>
      <c r="D452" s="29">
        <v>398.85</v>
      </c>
      <c r="E452" s="3" t="s">
        <v>2</v>
      </c>
    </row>
    <row r="453" spans="1:5" ht="12.75">
      <c r="A453" s="3" t="s">
        <v>2</v>
      </c>
      <c r="B453" s="4" t="s">
        <v>116</v>
      </c>
      <c r="C453" s="3" t="s">
        <v>110</v>
      </c>
      <c r="D453" s="29">
        <v>398.85</v>
      </c>
      <c r="E453" s="3" t="s">
        <v>2</v>
      </c>
    </row>
    <row r="454" spans="1:5" ht="12.75">
      <c r="A454" s="3" t="s">
        <v>2</v>
      </c>
      <c r="B454" s="4" t="s">
        <v>117</v>
      </c>
      <c r="C454" s="3" t="s">
        <v>110</v>
      </c>
      <c r="D454" s="29" t="s">
        <v>41</v>
      </c>
      <c r="E454" s="3" t="s">
        <v>2</v>
      </c>
    </row>
    <row r="455" spans="1:5" ht="12.75">
      <c r="A455" s="3" t="s">
        <v>118</v>
      </c>
      <c r="B455" s="4" t="s">
        <v>119</v>
      </c>
      <c r="C455" s="3" t="s">
        <v>120</v>
      </c>
      <c r="D455" s="29">
        <v>0</v>
      </c>
      <c r="E455" s="3" t="s">
        <v>2</v>
      </c>
    </row>
    <row r="456" spans="1:5" ht="24">
      <c r="A456" s="3" t="s">
        <v>121</v>
      </c>
      <c r="B456" s="4" t="s">
        <v>122</v>
      </c>
      <c r="C456" s="3" t="s">
        <v>123</v>
      </c>
      <c r="D456" s="29" t="s">
        <v>2</v>
      </c>
      <c r="E456" s="3" t="s">
        <v>2</v>
      </c>
    </row>
    <row r="457" spans="1:5" ht="12.75">
      <c r="A457" s="3" t="s">
        <v>124</v>
      </c>
      <c r="B457" s="4" t="s">
        <v>125</v>
      </c>
      <c r="C457" s="3" t="s">
        <v>123</v>
      </c>
      <c r="D457" s="29" t="s">
        <v>2</v>
      </c>
      <c r="E457" s="3" t="s">
        <v>2</v>
      </c>
    </row>
    <row r="458" spans="1:5" ht="12.75">
      <c r="A458" s="3" t="s">
        <v>126</v>
      </c>
      <c r="B458" s="4" t="s">
        <v>127</v>
      </c>
      <c r="C458" s="3" t="s">
        <v>128</v>
      </c>
      <c r="D458" s="29" t="s">
        <v>2</v>
      </c>
      <c r="E458" s="3" t="s">
        <v>2</v>
      </c>
    </row>
    <row r="459" spans="1:5" ht="12.75">
      <c r="A459" s="3" t="s">
        <v>129</v>
      </c>
      <c r="B459" s="4" t="s">
        <v>130</v>
      </c>
      <c r="C459" s="3" t="s">
        <v>128</v>
      </c>
      <c r="D459" s="29">
        <v>1</v>
      </c>
      <c r="E459" s="3" t="s">
        <v>2</v>
      </c>
    </row>
    <row r="460" spans="1:5" ht="12.75">
      <c r="A460" s="3" t="s">
        <v>2</v>
      </c>
      <c r="B460" s="4" t="s">
        <v>131</v>
      </c>
      <c r="C460" s="3" t="s">
        <v>128</v>
      </c>
      <c r="D460" s="29" t="s">
        <v>2</v>
      </c>
      <c r="E460" s="3" t="s">
        <v>2</v>
      </c>
    </row>
    <row r="461" spans="1:5" ht="12.75">
      <c r="A461" s="3" t="s">
        <v>2</v>
      </c>
      <c r="B461" s="4" t="s">
        <v>132</v>
      </c>
      <c r="C461" s="3" t="s">
        <v>128</v>
      </c>
      <c r="D461" s="29">
        <v>1</v>
      </c>
      <c r="E461" s="3" t="s">
        <v>2</v>
      </c>
    </row>
    <row r="462" spans="1:5" ht="12.75">
      <c r="A462" s="3" t="s">
        <v>133</v>
      </c>
      <c r="B462" s="4" t="s">
        <v>134</v>
      </c>
      <c r="C462" s="3" t="s">
        <v>128</v>
      </c>
      <c r="D462" s="29" t="s">
        <v>135</v>
      </c>
      <c r="E462" s="3" t="s">
        <v>2</v>
      </c>
    </row>
    <row r="463" spans="1:5" ht="12.75">
      <c r="A463" s="3" t="s">
        <v>136</v>
      </c>
      <c r="B463" s="4" t="s">
        <v>137</v>
      </c>
      <c r="C463" s="3" t="s">
        <v>138</v>
      </c>
      <c r="D463" s="29">
        <v>9</v>
      </c>
      <c r="E463" s="3" t="s">
        <v>2</v>
      </c>
    </row>
    <row r="464" spans="1:5" ht="24">
      <c r="A464" s="3" t="s">
        <v>139</v>
      </c>
      <c r="B464" s="4" t="s">
        <v>140</v>
      </c>
      <c r="C464" s="3" t="s">
        <v>141</v>
      </c>
      <c r="D464" s="29" t="s">
        <v>210</v>
      </c>
      <c r="E464" s="3" t="s">
        <v>2</v>
      </c>
    </row>
    <row r="465" spans="1:5" ht="24">
      <c r="A465" s="3" t="s">
        <v>143</v>
      </c>
      <c r="B465" s="4" t="s">
        <v>144</v>
      </c>
      <c r="C465" s="3" t="s">
        <v>145</v>
      </c>
      <c r="D465" s="29">
        <v>0.039</v>
      </c>
      <c r="E465" s="3" t="s">
        <v>2</v>
      </c>
    </row>
    <row r="466" spans="1:5" ht="24">
      <c r="A466" s="3" t="s">
        <v>146</v>
      </c>
      <c r="B466" s="4" t="s">
        <v>147</v>
      </c>
      <c r="C466" s="3" t="s">
        <v>199</v>
      </c>
      <c r="D466" s="29">
        <v>0.07</v>
      </c>
      <c r="E466" s="3" t="s">
        <v>2</v>
      </c>
    </row>
    <row r="467" spans="1:5" ht="12.75">
      <c r="A467" s="3">
        <v>3</v>
      </c>
      <c r="B467" s="72" t="s">
        <v>149</v>
      </c>
      <c r="C467" s="73"/>
      <c r="D467" s="73"/>
      <c r="E467" s="74"/>
    </row>
    <row r="468" spans="1:5" ht="12.75">
      <c r="A468" s="3" t="s">
        <v>150</v>
      </c>
      <c r="B468" s="4" t="s">
        <v>151</v>
      </c>
      <c r="C468" s="3" t="s">
        <v>152</v>
      </c>
      <c r="D468" s="29" t="s">
        <v>153</v>
      </c>
      <c r="E468" s="3" t="s">
        <v>2</v>
      </c>
    </row>
    <row r="469" spans="1:5" ht="48">
      <c r="A469" s="3" t="s">
        <v>154</v>
      </c>
      <c r="B469" s="4" t="s">
        <v>155</v>
      </c>
      <c r="C469" s="3" t="s">
        <v>34</v>
      </c>
      <c r="D469" s="29" t="s">
        <v>34</v>
      </c>
      <c r="E469" s="3" t="s">
        <v>34</v>
      </c>
    </row>
    <row r="470" spans="1:5" ht="12.75">
      <c r="A470" s="3" t="s">
        <v>2</v>
      </c>
      <c r="B470" s="4" t="s">
        <v>156</v>
      </c>
      <c r="C470" s="3" t="s">
        <v>157</v>
      </c>
      <c r="D470" s="29" t="s">
        <v>153</v>
      </c>
      <c r="E470" s="3" t="s">
        <v>2</v>
      </c>
    </row>
    <row r="471" spans="1:5" ht="12.75">
      <c r="A471" s="3" t="s">
        <v>2</v>
      </c>
      <c r="B471" s="4" t="s">
        <v>158</v>
      </c>
      <c r="C471" s="3" t="s">
        <v>138</v>
      </c>
      <c r="D471" s="29" t="s">
        <v>153</v>
      </c>
      <c r="E471" s="3" t="s">
        <v>2</v>
      </c>
    </row>
    <row r="472" spans="1:5" ht="36">
      <c r="A472" s="3" t="s">
        <v>159</v>
      </c>
      <c r="B472" s="4" t="s">
        <v>160</v>
      </c>
      <c r="C472" s="3" t="s">
        <v>157</v>
      </c>
      <c r="D472" s="29" t="s">
        <v>153</v>
      </c>
      <c r="E472" s="3" t="s">
        <v>2</v>
      </c>
    </row>
    <row r="473" spans="1:5" ht="12.75">
      <c r="A473" s="3">
        <v>4</v>
      </c>
      <c r="B473" s="72" t="s">
        <v>161</v>
      </c>
      <c r="C473" s="73"/>
      <c r="D473" s="73"/>
      <c r="E473" s="74"/>
    </row>
    <row r="474" spans="1:5" ht="12.75">
      <c r="A474" s="3" t="s">
        <v>162</v>
      </c>
      <c r="B474" s="4" t="s">
        <v>163</v>
      </c>
      <c r="C474" s="3" t="s">
        <v>34</v>
      </c>
      <c r="D474" s="29" t="s">
        <v>164</v>
      </c>
      <c r="E474" s="3" t="s">
        <v>2</v>
      </c>
    </row>
    <row r="475" spans="1:5" ht="12.75">
      <c r="A475" s="3" t="s">
        <v>165</v>
      </c>
      <c r="B475" s="4" t="s">
        <v>166</v>
      </c>
      <c r="C475" s="3" t="s">
        <v>34</v>
      </c>
      <c r="D475" s="29" t="s">
        <v>164</v>
      </c>
      <c r="E475" s="3" t="s">
        <v>2</v>
      </c>
    </row>
    <row r="476" spans="1:5" ht="24">
      <c r="A476" s="3" t="s">
        <v>167</v>
      </c>
      <c r="B476" s="4" t="s">
        <v>168</v>
      </c>
      <c r="C476" s="3" t="s">
        <v>66</v>
      </c>
      <c r="D476" s="29" t="s">
        <v>164</v>
      </c>
      <c r="E476" s="3" t="s">
        <v>2</v>
      </c>
    </row>
    <row r="477" spans="1:5" ht="36">
      <c r="A477" s="3" t="s">
        <v>169</v>
      </c>
      <c r="B477" s="4" t="s">
        <v>170</v>
      </c>
      <c r="C477" s="3" t="s">
        <v>34</v>
      </c>
      <c r="D477" s="29" t="s">
        <v>34</v>
      </c>
      <c r="E477" s="3" t="s">
        <v>2</v>
      </c>
    </row>
    <row r="478" spans="1:5" ht="36">
      <c r="A478" s="3" t="s">
        <v>171</v>
      </c>
      <c r="B478" s="4" t="s">
        <v>172</v>
      </c>
      <c r="C478" s="3" t="s">
        <v>34</v>
      </c>
      <c r="D478" s="29" t="s">
        <v>34</v>
      </c>
      <c r="E478" s="3" t="s">
        <v>2</v>
      </c>
    </row>
    <row r="479" spans="1:5" ht="12.75">
      <c r="A479" s="3">
        <v>5</v>
      </c>
      <c r="B479" s="72" t="s">
        <v>173</v>
      </c>
      <c r="C479" s="73"/>
      <c r="D479" s="73"/>
      <c r="E479" s="74"/>
    </row>
    <row r="480" spans="1:5" ht="24">
      <c r="A480" s="3" t="s">
        <v>174</v>
      </c>
      <c r="B480" s="4" t="s">
        <v>175</v>
      </c>
      <c r="C480" s="3" t="s">
        <v>128</v>
      </c>
      <c r="D480" s="29" t="s">
        <v>153</v>
      </c>
      <c r="E480" s="3" t="s">
        <v>2</v>
      </c>
    </row>
    <row r="481" spans="1:5" ht="12.75">
      <c r="A481" s="3" t="s">
        <v>176</v>
      </c>
      <c r="B481" s="4" t="s">
        <v>177</v>
      </c>
      <c r="C481" s="3" t="s">
        <v>128</v>
      </c>
      <c r="D481" s="29" t="s">
        <v>178</v>
      </c>
      <c r="E481" s="3" t="s">
        <v>2</v>
      </c>
    </row>
    <row r="482" spans="1:5" ht="24">
      <c r="A482" s="3" t="s">
        <v>179</v>
      </c>
      <c r="B482" s="4" t="s">
        <v>180</v>
      </c>
      <c r="C482" s="3" t="s">
        <v>128</v>
      </c>
      <c r="D482" s="29" t="s">
        <v>178</v>
      </c>
      <c r="E482" s="3" t="s">
        <v>2</v>
      </c>
    </row>
    <row r="483" spans="1:5" ht="12.75">
      <c r="A483" s="3" t="s">
        <v>181</v>
      </c>
      <c r="B483" s="4" t="s">
        <v>182</v>
      </c>
      <c r="C483" s="3" t="s">
        <v>34</v>
      </c>
      <c r="D483" s="29" t="s">
        <v>178</v>
      </c>
      <c r="E483" s="3" t="s">
        <v>2</v>
      </c>
    </row>
    <row r="484" spans="1:5" ht="12.75">
      <c r="A484" s="3">
        <v>6</v>
      </c>
      <c r="B484" s="72" t="s">
        <v>183</v>
      </c>
      <c r="C484" s="73"/>
      <c r="D484" s="73"/>
      <c r="E484" s="74"/>
    </row>
    <row r="485" spans="1:5" ht="12.75">
      <c r="A485" s="3" t="s">
        <v>2</v>
      </c>
      <c r="B485" s="3" t="s">
        <v>34</v>
      </c>
      <c r="C485" s="3" t="s">
        <v>34</v>
      </c>
      <c r="D485" s="29" t="s">
        <v>184</v>
      </c>
      <c r="E485" s="3" t="s">
        <v>2</v>
      </c>
    </row>
    <row r="486" spans="1:5" ht="12.75">
      <c r="A486" s="3">
        <v>7</v>
      </c>
      <c r="B486" s="72" t="s">
        <v>185</v>
      </c>
      <c r="C486" s="73"/>
      <c r="D486" s="73"/>
      <c r="E486" s="74"/>
    </row>
    <row r="487" spans="1:5" ht="12.75">
      <c r="A487" s="3" t="s">
        <v>186</v>
      </c>
      <c r="B487" s="4" t="s">
        <v>187</v>
      </c>
      <c r="C487" s="3" t="s">
        <v>34</v>
      </c>
      <c r="D487" s="29" t="s">
        <v>34</v>
      </c>
      <c r="E487" s="3" t="s">
        <v>2</v>
      </c>
    </row>
    <row r="488" spans="1:5" ht="24">
      <c r="A488" s="3" t="s">
        <v>188</v>
      </c>
      <c r="B488" s="4" t="s">
        <v>189</v>
      </c>
      <c r="C488" s="3" t="s">
        <v>34</v>
      </c>
      <c r="D488" s="29" t="s">
        <v>34</v>
      </c>
      <c r="E488" s="3" t="s">
        <v>2</v>
      </c>
    </row>
    <row r="489" spans="1:5" ht="48">
      <c r="A489" s="3" t="s">
        <v>190</v>
      </c>
      <c r="B489" s="4" t="s">
        <v>191</v>
      </c>
      <c r="C489" s="3" t="s">
        <v>34</v>
      </c>
      <c r="D489" s="29" t="s">
        <v>34</v>
      </c>
      <c r="E489" s="3" t="s">
        <v>2</v>
      </c>
    </row>
    <row r="490" spans="1:5" ht="24">
      <c r="A490" s="3" t="s">
        <v>192</v>
      </c>
      <c r="B490" s="3" t="s">
        <v>193</v>
      </c>
      <c r="C490" s="3" t="s">
        <v>34</v>
      </c>
      <c r="D490" s="29" t="s">
        <v>34</v>
      </c>
      <c r="E490" s="3" t="s">
        <v>2</v>
      </c>
    </row>
    <row r="491" spans="1:6" ht="20.25">
      <c r="A491" s="66" t="s">
        <v>0</v>
      </c>
      <c r="B491" s="66"/>
      <c r="C491" s="66"/>
      <c r="D491" s="66"/>
      <c r="E491" s="66"/>
      <c r="F491" s="1"/>
    </row>
    <row r="492" spans="1:6" ht="12.75">
      <c r="A492" s="67" t="s">
        <v>1</v>
      </c>
      <c r="B492" s="67"/>
      <c r="C492" s="67"/>
      <c r="D492" s="67"/>
      <c r="E492" s="67"/>
      <c r="F492" s="68"/>
    </row>
    <row r="493" spans="1:6" ht="12.75">
      <c r="A493" s="2" t="s">
        <v>2</v>
      </c>
      <c r="B493" s="2" t="s">
        <v>3</v>
      </c>
      <c r="C493" s="69" t="s">
        <v>4</v>
      </c>
      <c r="D493" s="70"/>
      <c r="E493" s="71"/>
      <c r="F493" s="68"/>
    </row>
    <row r="494" spans="1:6" ht="24">
      <c r="A494" s="3" t="s">
        <v>2</v>
      </c>
      <c r="B494" s="4" t="s">
        <v>5</v>
      </c>
      <c r="C494" s="72" t="s">
        <v>6</v>
      </c>
      <c r="D494" s="73"/>
      <c r="E494" s="74"/>
      <c r="F494" s="68"/>
    </row>
    <row r="495" spans="1:6" ht="12.75">
      <c r="A495" s="3" t="s">
        <v>2</v>
      </c>
      <c r="B495" s="4" t="s">
        <v>7</v>
      </c>
      <c r="C495" s="72" t="s">
        <v>8</v>
      </c>
      <c r="D495" s="73"/>
      <c r="E495" s="74"/>
      <c r="F495" s="68"/>
    </row>
    <row r="496" spans="1:6" ht="12.75">
      <c r="A496" s="3" t="s">
        <v>2</v>
      </c>
      <c r="B496" s="4" t="s">
        <v>9</v>
      </c>
      <c r="C496" s="72" t="s">
        <v>10</v>
      </c>
      <c r="D496" s="73"/>
      <c r="E496" s="74"/>
      <c r="F496" s="68"/>
    </row>
    <row r="497" spans="1:6" ht="12.75">
      <c r="A497" s="3" t="s">
        <v>2</v>
      </c>
      <c r="B497" s="4" t="s">
        <v>11</v>
      </c>
      <c r="C497" s="72" t="s">
        <v>12</v>
      </c>
      <c r="D497" s="73"/>
      <c r="E497" s="74"/>
      <c r="F497" s="68"/>
    </row>
    <row r="498" spans="1:6" ht="12.75">
      <c r="A498" s="3" t="s">
        <v>2</v>
      </c>
      <c r="B498" s="4" t="s">
        <v>13</v>
      </c>
      <c r="C498" s="72" t="s">
        <v>14</v>
      </c>
      <c r="D498" s="73"/>
      <c r="E498" s="74"/>
      <c r="F498" s="68"/>
    </row>
    <row r="499" spans="1:6" ht="12.75">
      <c r="A499" s="3" t="s">
        <v>2</v>
      </c>
      <c r="B499" s="4" t="s">
        <v>15</v>
      </c>
      <c r="C499" s="72" t="s">
        <v>16</v>
      </c>
      <c r="D499" s="73"/>
      <c r="E499" s="74"/>
      <c r="F499" s="68"/>
    </row>
    <row r="500" spans="1:6" ht="12.75">
      <c r="A500" s="6" t="s">
        <v>2</v>
      </c>
      <c r="B500" s="7" t="s">
        <v>17</v>
      </c>
      <c r="C500" s="75" t="s">
        <v>18</v>
      </c>
      <c r="D500" s="76"/>
      <c r="E500" s="77"/>
      <c r="F500" s="68"/>
    </row>
    <row r="501" spans="1:6" ht="12.75">
      <c r="A501" s="3" t="s">
        <v>2</v>
      </c>
      <c r="B501" s="4" t="s">
        <v>19</v>
      </c>
      <c r="C501" s="72" t="s">
        <v>20</v>
      </c>
      <c r="D501" s="73"/>
      <c r="E501" s="74"/>
      <c r="F501" s="68"/>
    </row>
    <row r="502" spans="1:6" ht="12.75">
      <c r="A502" s="3" t="s">
        <v>2</v>
      </c>
      <c r="B502" s="4" t="s">
        <v>21</v>
      </c>
      <c r="C502" s="72">
        <v>5260902190</v>
      </c>
      <c r="D502" s="73"/>
      <c r="E502" s="74"/>
      <c r="F502" s="68"/>
    </row>
    <row r="503" spans="1:6" ht="12.75">
      <c r="A503" s="3" t="s">
        <v>2</v>
      </c>
      <c r="B503" s="4" t="s">
        <v>22</v>
      </c>
      <c r="C503" s="72">
        <v>997650001</v>
      </c>
      <c r="D503" s="73"/>
      <c r="E503" s="74"/>
      <c r="F503" s="68"/>
    </row>
    <row r="504" spans="1:6" ht="12.75">
      <c r="A504" s="3" t="s">
        <v>2</v>
      </c>
      <c r="B504" s="4" t="s">
        <v>23</v>
      </c>
      <c r="C504" s="78">
        <v>1025203016717</v>
      </c>
      <c r="D504" s="79"/>
      <c r="E504" s="80"/>
      <c r="F504" s="68"/>
    </row>
    <row r="505" spans="1:6" ht="12.75">
      <c r="A505" s="3" t="s">
        <v>2</v>
      </c>
      <c r="B505" s="4" t="s">
        <v>2</v>
      </c>
      <c r="C505" s="3" t="s">
        <v>2</v>
      </c>
      <c r="D505" s="3" t="s">
        <v>2</v>
      </c>
      <c r="E505" s="3" t="s">
        <v>2</v>
      </c>
      <c r="F505" s="68"/>
    </row>
    <row r="506" spans="1:6" ht="18.75" customHeight="1">
      <c r="A506" s="3" t="s">
        <v>2</v>
      </c>
      <c r="B506" s="20" t="s">
        <v>24</v>
      </c>
      <c r="C506" s="82" t="s">
        <v>25</v>
      </c>
      <c r="D506" s="83"/>
      <c r="E506" s="84"/>
      <c r="F506" s="68"/>
    </row>
    <row r="507" spans="1:6" ht="12.75">
      <c r="A507" s="3" t="s">
        <v>2</v>
      </c>
      <c r="B507" s="4" t="s">
        <v>2</v>
      </c>
      <c r="C507" s="3" t="s">
        <v>2</v>
      </c>
      <c r="D507" s="3" t="s">
        <v>2</v>
      </c>
      <c r="E507" s="3" t="s">
        <v>2</v>
      </c>
      <c r="F507" s="68"/>
    </row>
    <row r="508" spans="1:6" ht="24">
      <c r="A508" s="3" t="s">
        <v>26</v>
      </c>
      <c r="B508" s="3" t="s">
        <v>27</v>
      </c>
      <c r="C508" s="3" t="s">
        <v>28</v>
      </c>
      <c r="D508" s="3" t="s">
        <v>29</v>
      </c>
      <c r="E508" s="3" t="s">
        <v>30</v>
      </c>
      <c r="F508" s="68"/>
    </row>
    <row r="509" spans="1:6" ht="12.75">
      <c r="A509" s="3">
        <v>1</v>
      </c>
      <c r="B509" s="72" t="s">
        <v>31</v>
      </c>
      <c r="C509" s="73"/>
      <c r="D509" s="73"/>
      <c r="E509" s="74"/>
      <c r="F509" s="68"/>
    </row>
    <row r="510" spans="1:6" ht="72">
      <c r="A510" s="3" t="s">
        <v>32</v>
      </c>
      <c r="B510" s="4" t="s">
        <v>33</v>
      </c>
      <c r="C510" s="3" t="s">
        <v>34</v>
      </c>
      <c r="D510" s="3" t="s">
        <v>34</v>
      </c>
      <c r="E510" s="6" t="s">
        <v>35</v>
      </c>
      <c r="F510" s="68"/>
    </row>
    <row r="511" spans="1:6" ht="12.75">
      <c r="A511" s="3" t="s">
        <v>2</v>
      </c>
      <c r="B511" s="4" t="s">
        <v>36</v>
      </c>
      <c r="C511" s="3" t="s">
        <v>34</v>
      </c>
      <c r="D511" s="5" t="s">
        <v>34</v>
      </c>
      <c r="E511" s="8"/>
      <c r="F511" s="68"/>
    </row>
    <row r="512" spans="1:6" ht="12.75">
      <c r="A512" s="3" t="s">
        <v>2</v>
      </c>
      <c r="B512" s="4" t="s">
        <v>37</v>
      </c>
      <c r="C512" s="3" t="s">
        <v>2</v>
      </c>
      <c r="D512" s="5" t="s">
        <v>2</v>
      </c>
      <c r="E512" s="8"/>
      <c r="F512" s="68"/>
    </row>
    <row r="513" spans="1:6" ht="12.75">
      <c r="A513" s="3" t="s">
        <v>2</v>
      </c>
      <c r="B513" s="4" t="s">
        <v>38</v>
      </c>
      <c r="C513" s="3" t="s">
        <v>39</v>
      </c>
      <c r="D513" s="5">
        <v>1214.6</v>
      </c>
      <c r="E513" s="8"/>
      <c r="F513" s="68"/>
    </row>
    <row r="514" spans="1:6" ht="12.75">
      <c r="A514" s="3" t="s">
        <v>2</v>
      </c>
      <c r="B514" s="4" t="s">
        <v>40</v>
      </c>
      <c r="C514" s="3" t="s">
        <v>2</v>
      </c>
      <c r="D514" s="5" t="s">
        <v>41</v>
      </c>
      <c r="E514" s="8"/>
      <c r="F514" s="68"/>
    </row>
    <row r="515" spans="1:6" ht="12.75">
      <c r="A515" s="3" t="s">
        <v>2</v>
      </c>
      <c r="B515" s="4" t="s">
        <v>42</v>
      </c>
      <c r="C515" s="3" t="s">
        <v>39</v>
      </c>
      <c r="D515" s="5" t="s">
        <v>41</v>
      </c>
      <c r="E515" s="8"/>
      <c r="F515" s="68"/>
    </row>
    <row r="516" spans="1:6" ht="24">
      <c r="A516" s="3" t="s">
        <v>2</v>
      </c>
      <c r="B516" s="4" t="s">
        <v>43</v>
      </c>
      <c r="C516" s="3" t="s">
        <v>44</v>
      </c>
      <c r="D516" s="5" t="s">
        <v>2</v>
      </c>
      <c r="E516" s="8"/>
      <c r="F516" s="68"/>
    </row>
    <row r="517" spans="1:6" ht="12.75">
      <c r="A517" s="3" t="s">
        <v>2</v>
      </c>
      <c r="B517" s="4" t="s">
        <v>45</v>
      </c>
      <c r="C517" s="3" t="s">
        <v>2</v>
      </c>
      <c r="D517" s="5" t="s">
        <v>2</v>
      </c>
      <c r="E517" s="8"/>
      <c r="F517" s="68"/>
    </row>
    <row r="518" spans="1:6" ht="12.75">
      <c r="A518" s="3" t="s">
        <v>2</v>
      </c>
      <c r="B518" s="4" t="s">
        <v>38</v>
      </c>
      <c r="C518" s="3" t="s">
        <v>39</v>
      </c>
      <c r="D518" s="5">
        <v>1214.6</v>
      </c>
      <c r="E518" s="8"/>
      <c r="F518" s="68"/>
    </row>
    <row r="519" spans="1:6" ht="12.75">
      <c r="A519" s="3" t="s">
        <v>2</v>
      </c>
      <c r="B519" s="4" t="s">
        <v>40</v>
      </c>
      <c r="C519" s="3" t="s">
        <v>2</v>
      </c>
      <c r="D519" s="5" t="s">
        <v>41</v>
      </c>
      <c r="E519" s="8"/>
      <c r="F519" s="68"/>
    </row>
    <row r="520" spans="1:6" ht="12.75">
      <c r="A520" s="3" t="s">
        <v>2</v>
      </c>
      <c r="B520" s="4" t="s">
        <v>42</v>
      </c>
      <c r="C520" s="3" t="s">
        <v>39</v>
      </c>
      <c r="D520" s="5" t="s">
        <v>41</v>
      </c>
      <c r="E520" s="8"/>
      <c r="F520" s="68"/>
    </row>
    <row r="521" spans="1:6" ht="24">
      <c r="A521" s="3" t="s">
        <v>2</v>
      </c>
      <c r="B521" s="4" t="s">
        <v>43</v>
      </c>
      <c r="C521" s="3" t="s">
        <v>44</v>
      </c>
      <c r="D521" s="5" t="s">
        <v>41</v>
      </c>
      <c r="E521" s="8"/>
      <c r="F521" s="68"/>
    </row>
    <row r="522" spans="1:6" ht="24">
      <c r="A522" s="3" t="s">
        <v>2</v>
      </c>
      <c r="B522" s="4" t="s">
        <v>46</v>
      </c>
      <c r="C522" s="3" t="s">
        <v>34</v>
      </c>
      <c r="D522" s="5" t="s">
        <v>47</v>
      </c>
      <c r="E522" s="8"/>
      <c r="F522" s="68"/>
    </row>
    <row r="523" spans="1:6" ht="12.75">
      <c r="A523" s="3" t="s">
        <v>2</v>
      </c>
      <c r="B523" s="4" t="s">
        <v>37</v>
      </c>
      <c r="C523" s="3" t="s">
        <v>2</v>
      </c>
      <c r="D523" s="5" t="s">
        <v>47</v>
      </c>
      <c r="E523" s="8"/>
      <c r="F523" s="68"/>
    </row>
    <row r="524" spans="1:6" ht="12.75">
      <c r="A524" s="3" t="s">
        <v>2</v>
      </c>
      <c r="B524" s="4" t="s">
        <v>38</v>
      </c>
      <c r="C524" s="3" t="s">
        <v>39</v>
      </c>
      <c r="D524" s="5" t="s">
        <v>47</v>
      </c>
      <c r="E524" s="8"/>
      <c r="F524" s="68"/>
    </row>
    <row r="525" spans="1:6" ht="12.75">
      <c r="A525" s="3" t="s">
        <v>2</v>
      </c>
      <c r="B525" s="4" t="s">
        <v>40</v>
      </c>
      <c r="C525" s="3" t="s">
        <v>2</v>
      </c>
      <c r="D525" s="5" t="s">
        <v>47</v>
      </c>
      <c r="E525" s="8"/>
      <c r="F525" s="68"/>
    </row>
    <row r="526" spans="1:6" ht="12.75">
      <c r="A526" s="3" t="s">
        <v>2</v>
      </c>
      <c r="B526" s="4" t="s">
        <v>42</v>
      </c>
      <c r="C526" s="3" t="s">
        <v>39</v>
      </c>
      <c r="D526" s="5" t="s">
        <v>47</v>
      </c>
      <c r="E526" s="8"/>
      <c r="F526" s="68"/>
    </row>
    <row r="527" spans="1:6" ht="24">
      <c r="A527" s="3" t="s">
        <v>2</v>
      </c>
      <c r="B527" s="4" t="s">
        <v>43</v>
      </c>
      <c r="C527" s="3" t="s">
        <v>44</v>
      </c>
      <c r="D527" s="5" t="s">
        <v>47</v>
      </c>
      <c r="E527" s="8"/>
      <c r="F527" s="68"/>
    </row>
    <row r="528" spans="1:6" ht="12.75">
      <c r="A528" s="3" t="s">
        <v>2</v>
      </c>
      <c r="B528" s="4" t="s">
        <v>45</v>
      </c>
      <c r="C528" s="3" t="s">
        <v>2</v>
      </c>
      <c r="D528" s="5" t="s">
        <v>47</v>
      </c>
      <c r="E528" s="8"/>
      <c r="F528" s="68"/>
    </row>
    <row r="529" spans="1:6" ht="12.75">
      <c r="A529" s="3" t="s">
        <v>2</v>
      </c>
      <c r="B529" s="4" t="s">
        <v>38</v>
      </c>
      <c r="C529" s="3" t="s">
        <v>39</v>
      </c>
      <c r="D529" s="5" t="s">
        <v>47</v>
      </c>
      <c r="E529" s="8"/>
      <c r="F529" s="68"/>
    </row>
    <row r="530" spans="1:6" ht="12.75">
      <c r="A530" s="3" t="s">
        <v>2</v>
      </c>
      <c r="B530" s="4" t="s">
        <v>40</v>
      </c>
      <c r="C530" s="3" t="s">
        <v>2</v>
      </c>
      <c r="D530" s="5" t="s">
        <v>47</v>
      </c>
      <c r="E530" s="8"/>
      <c r="F530" s="68"/>
    </row>
    <row r="531" spans="1:6" ht="12.75">
      <c r="A531" s="3" t="s">
        <v>2</v>
      </c>
      <c r="B531" s="4" t="s">
        <v>42</v>
      </c>
      <c r="C531" s="3" t="s">
        <v>39</v>
      </c>
      <c r="D531" s="5" t="s">
        <v>47</v>
      </c>
      <c r="E531" s="8"/>
      <c r="F531" s="68"/>
    </row>
    <row r="532" spans="1:6" ht="24">
      <c r="A532" s="3" t="s">
        <v>2</v>
      </c>
      <c r="B532" s="4" t="s">
        <v>43</v>
      </c>
      <c r="C532" s="3" t="s">
        <v>44</v>
      </c>
      <c r="D532" s="5" t="s">
        <v>47</v>
      </c>
      <c r="E532" s="8"/>
      <c r="F532" s="68"/>
    </row>
    <row r="533" spans="1:6" ht="36">
      <c r="A533" s="3" t="s">
        <v>48</v>
      </c>
      <c r="B533" s="4" t="s">
        <v>49</v>
      </c>
      <c r="C533" s="3" t="s">
        <v>50</v>
      </c>
      <c r="D533" s="5" t="s">
        <v>47</v>
      </c>
      <c r="E533" s="8"/>
      <c r="F533" s="68"/>
    </row>
    <row r="534" spans="1:6" ht="24">
      <c r="A534" s="3" t="s">
        <v>51</v>
      </c>
      <c r="B534" s="4" t="s">
        <v>52</v>
      </c>
      <c r="C534" s="3" t="s">
        <v>39</v>
      </c>
      <c r="D534" s="5" t="s">
        <v>47</v>
      </c>
      <c r="E534" s="8"/>
      <c r="F534" s="68"/>
    </row>
    <row r="535" spans="1:6" ht="36">
      <c r="A535" s="3" t="s">
        <v>53</v>
      </c>
      <c r="B535" s="4" t="s">
        <v>54</v>
      </c>
      <c r="C535" s="3" t="s">
        <v>50</v>
      </c>
      <c r="D535" s="5" t="s">
        <v>47</v>
      </c>
      <c r="E535" s="8"/>
      <c r="F535" s="68"/>
    </row>
    <row r="536" spans="1:6" ht="24">
      <c r="A536" s="3" t="s">
        <v>55</v>
      </c>
      <c r="B536" s="4" t="s">
        <v>56</v>
      </c>
      <c r="C536" s="3" t="s">
        <v>57</v>
      </c>
      <c r="D536" s="5" t="s">
        <v>47</v>
      </c>
      <c r="E536" s="8"/>
      <c r="F536" s="68"/>
    </row>
    <row r="537" spans="1:6" ht="12.75">
      <c r="A537" s="3" t="s">
        <v>58</v>
      </c>
      <c r="B537" s="4" t="s">
        <v>59</v>
      </c>
      <c r="C537" s="3" t="s">
        <v>57</v>
      </c>
      <c r="D537" s="3" t="s">
        <v>47</v>
      </c>
      <c r="E537" s="2" t="s">
        <v>2</v>
      </c>
      <c r="F537" s="68"/>
    </row>
    <row r="538" spans="1:6" ht="12.75">
      <c r="A538" s="3">
        <v>2</v>
      </c>
      <c r="B538" s="72" t="s">
        <v>60</v>
      </c>
      <c r="C538" s="73"/>
      <c r="D538" s="73"/>
      <c r="E538" s="74"/>
      <c r="F538" s="68"/>
    </row>
    <row r="539" spans="1:6" ht="36">
      <c r="A539" s="3" t="s">
        <v>61</v>
      </c>
      <c r="B539" s="4" t="s">
        <v>62</v>
      </c>
      <c r="C539" s="3" t="s">
        <v>34</v>
      </c>
      <c r="D539" s="3" t="s">
        <v>63</v>
      </c>
      <c r="E539" s="3" t="s">
        <v>2</v>
      </c>
      <c r="F539" s="68"/>
    </row>
    <row r="540" spans="1:6" ht="12.75">
      <c r="A540" s="3" t="s">
        <v>64</v>
      </c>
      <c r="B540" s="4" t="s">
        <v>65</v>
      </c>
      <c r="C540" s="3" t="s">
        <v>66</v>
      </c>
      <c r="D540" s="3" t="s">
        <v>67</v>
      </c>
      <c r="E540" s="3" t="s">
        <v>2</v>
      </c>
      <c r="F540" s="68"/>
    </row>
    <row r="541" spans="1:6" ht="24">
      <c r="A541" s="3" t="s">
        <v>68</v>
      </c>
      <c r="B541" s="4" t="s">
        <v>69</v>
      </c>
      <c r="C541" s="3" t="s">
        <v>66</v>
      </c>
      <c r="D541" s="3">
        <v>3627.759</v>
      </c>
      <c r="E541" s="3" t="s">
        <v>2</v>
      </c>
      <c r="F541" s="68"/>
    </row>
    <row r="542" spans="1:6" ht="12.75">
      <c r="A542" s="3" t="s">
        <v>2</v>
      </c>
      <c r="B542" s="4" t="s">
        <v>70</v>
      </c>
      <c r="C542" s="3" t="s">
        <v>66</v>
      </c>
      <c r="D542" s="3" t="s">
        <v>2</v>
      </c>
      <c r="E542" s="3" t="s">
        <v>2</v>
      </c>
      <c r="F542" s="68"/>
    </row>
    <row r="543" spans="1:6" ht="24">
      <c r="A543" s="3" t="s">
        <v>2</v>
      </c>
      <c r="B543" s="4" t="s">
        <v>71</v>
      </c>
      <c r="C543" s="3" t="s">
        <v>66</v>
      </c>
      <c r="D543" s="3">
        <v>842.873</v>
      </c>
      <c r="E543" s="3" t="s">
        <v>2</v>
      </c>
      <c r="F543" s="68"/>
    </row>
    <row r="544" spans="1:6" ht="12.75">
      <c r="A544" s="3" t="s">
        <v>2</v>
      </c>
      <c r="B544" s="4" t="s">
        <v>72</v>
      </c>
      <c r="C544" s="3" t="s">
        <v>66</v>
      </c>
      <c r="D544" s="3" t="s">
        <v>41</v>
      </c>
      <c r="E544" s="3" t="s">
        <v>2</v>
      </c>
      <c r="F544" s="68"/>
    </row>
    <row r="545" spans="1:6" ht="12.75">
      <c r="A545" s="3" t="s">
        <v>2</v>
      </c>
      <c r="B545" s="4" t="s">
        <v>73</v>
      </c>
      <c r="C545" s="3" t="s">
        <v>74</v>
      </c>
      <c r="D545" s="3" t="s">
        <v>41</v>
      </c>
      <c r="E545" s="3" t="s">
        <v>2</v>
      </c>
      <c r="F545" s="68"/>
    </row>
    <row r="546" spans="1:6" ht="12.75">
      <c r="A546" s="3" t="s">
        <v>2</v>
      </c>
      <c r="B546" s="4" t="s">
        <v>78</v>
      </c>
      <c r="C546" s="3" t="s">
        <v>75</v>
      </c>
      <c r="D546" s="3" t="s">
        <v>41</v>
      </c>
      <c r="E546" s="3" t="s">
        <v>2</v>
      </c>
      <c r="F546" s="68"/>
    </row>
    <row r="547" spans="1:6" ht="12.75">
      <c r="A547" s="3" t="s">
        <v>2</v>
      </c>
      <c r="B547" s="4" t="s">
        <v>76</v>
      </c>
      <c r="C547" s="3" t="s">
        <v>66</v>
      </c>
      <c r="D547" s="3">
        <v>842.673</v>
      </c>
      <c r="E547" s="3" t="s">
        <v>2</v>
      </c>
      <c r="F547" s="68"/>
    </row>
    <row r="548" spans="1:6" ht="12.75">
      <c r="A548" s="3" t="s">
        <v>2</v>
      </c>
      <c r="B548" s="4" t="s">
        <v>73</v>
      </c>
      <c r="C548" s="3" t="s">
        <v>77</v>
      </c>
      <c r="D548" s="3">
        <v>277.91</v>
      </c>
      <c r="E548" s="3" t="s">
        <v>2</v>
      </c>
      <c r="F548" s="68"/>
    </row>
    <row r="549" spans="1:6" ht="12.75">
      <c r="A549" s="3" t="s">
        <v>2</v>
      </c>
      <c r="B549" s="4" t="s">
        <v>78</v>
      </c>
      <c r="C549" s="3" t="s">
        <v>79</v>
      </c>
      <c r="D549" s="3">
        <v>3032.91</v>
      </c>
      <c r="E549" s="3" t="s">
        <v>2</v>
      </c>
      <c r="F549" s="68"/>
    </row>
    <row r="550" spans="1:6" ht="24">
      <c r="A550" s="3" t="s">
        <v>2</v>
      </c>
      <c r="B550" s="4" t="s">
        <v>200</v>
      </c>
      <c r="C550" s="3" t="s">
        <v>66</v>
      </c>
      <c r="D550" s="3">
        <v>520.274</v>
      </c>
      <c r="E550" s="3" t="s">
        <v>2</v>
      </c>
      <c r="F550" s="68"/>
    </row>
    <row r="551" spans="1:6" ht="12.75">
      <c r="A551" s="3" t="s">
        <v>2</v>
      </c>
      <c r="B551" s="4" t="s">
        <v>80</v>
      </c>
      <c r="C551" s="3" t="s">
        <v>81</v>
      </c>
      <c r="D551" s="3">
        <v>5.13</v>
      </c>
      <c r="E551" s="3" t="s">
        <v>2</v>
      </c>
      <c r="F551" s="68"/>
    </row>
    <row r="552" spans="1:6" ht="12.75">
      <c r="A552" s="3" t="s">
        <v>2</v>
      </c>
      <c r="B552" s="4" t="s">
        <v>82</v>
      </c>
      <c r="C552" s="3" t="s">
        <v>83</v>
      </c>
      <c r="D552" s="3">
        <v>101418</v>
      </c>
      <c r="E552" s="3" t="s">
        <v>2</v>
      </c>
      <c r="F552" s="68"/>
    </row>
    <row r="553" spans="1:6" ht="24">
      <c r="A553" s="3" t="s">
        <v>2</v>
      </c>
      <c r="B553" s="4" t="s">
        <v>84</v>
      </c>
      <c r="C553" s="3" t="s">
        <v>66</v>
      </c>
      <c r="D553" s="3">
        <v>2.657</v>
      </c>
      <c r="E553" s="3" t="s">
        <v>2</v>
      </c>
      <c r="F553" s="68"/>
    </row>
    <row r="554" spans="1:6" ht="12.75">
      <c r="A554" s="3" t="s">
        <v>2</v>
      </c>
      <c r="B554" s="4" t="s">
        <v>85</v>
      </c>
      <c r="C554" s="3" t="s">
        <v>66</v>
      </c>
      <c r="D554" s="3">
        <v>9.552</v>
      </c>
      <c r="E554" s="3" t="s">
        <v>2</v>
      </c>
      <c r="F554" s="68"/>
    </row>
    <row r="555" spans="1:6" ht="24">
      <c r="A555" s="3" t="s">
        <v>2</v>
      </c>
      <c r="B555" s="4" t="s">
        <v>86</v>
      </c>
      <c r="C555" s="3" t="s">
        <v>66</v>
      </c>
      <c r="D555" s="3">
        <v>923.312</v>
      </c>
      <c r="E555" s="3" t="s">
        <v>2</v>
      </c>
      <c r="F555" s="68"/>
    </row>
    <row r="556" spans="1:6" ht="24">
      <c r="A556" s="3" t="s">
        <v>2</v>
      </c>
      <c r="B556" s="4" t="s">
        <v>87</v>
      </c>
      <c r="C556" s="3" t="s">
        <v>66</v>
      </c>
      <c r="D556" s="3">
        <v>923.312</v>
      </c>
      <c r="E556" s="3"/>
      <c r="F556" s="68"/>
    </row>
    <row r="557" spans="1:6" ht="24">
      <c r="A557" s="3" t="s">
        <v>2</v>
      </c>
      <c r="B557" s="4" t="s">
        <v>88</v>
      </c>
      <c r="C557" s="3" t="s">
        <v>66</v>
      </c>
      <c r="D557" s="3">
        <v>274.067</v>
      </c>
      <c r="E557" s="3" t="s">
        <v>2</v>
      </c>
      <c r="F557" s="68"/>
    </row>
    <row r="558" spans="1:6" ht="24">
      <c r="A558" s="3" t="s">
        <v>2</v>
      </c>
      <c r="B558" s="4" t="s">
        <v>89</v>
      </c>
      <c r="C558" s="3" t="s">
        <v>66</v>
      </c>
      <c r="D558" s="3">
        <v>110.026</v>
      </c>
      <c r="E558" s="3" t="s">
        <v>2</v>
      </c>
      <c r="F558" s="68"/>
    </row>
    <row r="559" spans="1:6" ht="24">
      <c r="A559" s="3" t="s">
        <v>2</v>
      </c>
      <c r="B559" s="4" t="s">
        <v>90</v>
      </c>
      <c r="C559" s="3" t="s">
        <v>66</v>
      </c>
      <c r="D559" s="3">
        <v>97.497</v>
      </c>
      <c r="E559" s="3" t="s">
        <v>2</v>
      </c>
      <c r="F559" s="68"/>
    </row>
    <row r="560" spans="1:6" ht="36">
      <c r="A560" s="3" t="s">
        <v>2</v>
      </c>
      <c r="B560" s="4" t="s">
        <v>91</v>
      </c>
      <c r="C560" s="3" t="s">
        <v>66</v>
      </c>
      <c r="D560" s="3">
        <v>123.678</v>
      </c>
      <c r="E560" s="3" t="s">
        <v>2</v>
      </c>
      <c r="F560" s="68"/>
    </row>
    <row r="561" spans="1:6" ht="24">
      <c r="A561" s="3" t="s">
        <v>92</v>
      </c>
      <c r="B561" s="4" t="s">
        <v>93</v>
      </c>
      <c r="C561" s="3" t="s">
        <v>66</v>
      </c>
      <c r="D561" s="3" t="s">
        <v>94</v>
      </c>
      <c r="E561" s="3" t="s">
        <v>2</v>
      </c>
      <c r="F561" s="68"/>
    </row>
    <row r="562" spans="1:6" ht="12.75">
      <c r="A562" s="3" t="s">
        <v>95</v>
      </c>
      <c r="B562" s="4" t="s">
        <v>96</v>
      </c>
      <c r="C562" s="3" t="s">
        <v>66</v>
      </c>
      <c r="D562" s="3" t="s">
        <v>94</v>
      </c>
      <c r="E562" s="3" t="s">
        <v>2</v>
      </c>
      <c r="F562" s="68"/>
    </row>
    <row r="563" spans="1:6" ht="24">
      <c r="A563" s="3" t="s">
        <v>2</v>
      </c>
      <c r="B563" s="4" t="s">
        <v>97</v>
      </c>
      <c r="C563" s="3" t="s">
        <v>66</v>
      </c>
      <c r="D563" s="3" t="s">
        <v>94</v>
      </c>
      <c r="E563" s="3" t="s">
        <v>2</v>
      </c>
      <c r="F563" s="68"/>
    </row>
    <row r="564" spans="1:6" ht="24">
      <c r="A564" s="3" t="s">
        <v>98</v>
      </c>
      <c r="B564" s="4" t="s">
        <v>99</v>
      </c>
      <c r="C564" s="3" t="s">
        <v>66</v>
      </c>
      <c r="D564" s="3" t="s">
        <v>41</v>
      </c>
      <c r="E564" s="3" t="s">
        <v>2</v>
      </c>
      <c r="F564" s="68"/>
    </row>
    <row r="565" spans="1:6" ht="48">
      <c r="A565" s="3" t="s">
        <v>100</v>
      </c>
      <c r="B565" s="4" t="s">
        <v>101</v>
      </c>
      <c r="C565" s="3" t="s">
        <v>34</v>
      </c>
      <c r="D565" s="3" t="s">
        <v>34</v>
      </c>
      <c r="E565" s="3" t="s">
        <v>102</v>
      </c>
      <c r="F565" s="68"/>
    </row>
    <row r="566" spans="1:6" ht="12.75">
      <c r="A566" s="3" t="s">
        <v>103</v>
      </c>
      <c r="B566" s="4" t="s">
        <v>104</v>
      </c>
      <c r="C566" s="3" t="s">
        <v>105</v>
      </c>
      <c r="D566" s="3">
        <v>2.75</v>
      </c>
      <c r="E566" s="3" t="s">
        <v>2</v>
      </c>
      <c r="F566" s="68"/>
    </row>
    <row r="567" spans="1:6" ht="12.75">
      <c r="A567" s="3" t="s">
        <v>106</v>
      </c>
      <c r="B567" s="4" t="s">
        <v>107</v>
      </c>
      <c r="C567" s="3" t="s">
        <v>105</v>
      </c>
      <c r="D567" s="3">
        <v>2.21</v>
      </c>
      <c r="E567" s="3" t="s">
        <v>2</v>
      </c>
      <c r="F567" s="68"/>
    </row>
    <row r="568" spans="1:6" ht="12.75">
      <c r="A568" s="3" t="s">
        <v>108</v>
      </c>
      <c r="B568" s="4" t="s">
        <v>109</v>
      </c>
      <c r="C568" s="3" t="s">
        <v>110</v>
      </c>
      <c r="D568" s="3" t="s">
        <v>111</v>
      </c>
      <c r="E568" s="3" t="s">
        <v>2</v>
      </c>
      <c r="F568" s="68"/>
    </row>
    <row r="569" spans="1:6" ht="12.75">
      <c r="A569" s="3" t="s">
        <v>112</v>
      </c>
      <c r="B569" s="4" t="s">
        <v>113</v>
      </c>
      <c r="C569" s="3" t="s">
        <v>110</v>
      </c>
      <c r="D569" s="3" t="s">
        <v>41</v>
      </c>
      <c r="E569" s="3" t="s">
        <v>2</v>
      </c>
      <c r="F569" s="68"/>
    </row>
    <row r="570" spans="1:6" ht="12.75">
      <c r="A570" s="3" t="s">
        <v>114</v>
      </c>
      <c r="B570" s="4" t="s">
        <v>115</v>
      </c>
      <c r="C570" s="3" t="s">
        <v>110</v>
      </c>
      <c r="D570" s="3">
        <v>0.906</v>
      </c>
      <c r="E570" s="3" t="s">
        <v>2</v>
      </c>
      <c r="F570" s="68"/>
    </row>
    <row r="571" spans="1:6" ht="12.75">
      <c r="A571" s="3" t="s">
        <v>2</v>
      </c>
      <c r="B571" s="4" t="s">
        <v>116</v>
      </c>
      <c r="C571" s="3" t="s">
        <v>110</v>
      </c>
      <c r="D571" s="3">
        <v>0.906</v>
      </c>
      <c r="E571" s="3" t="s">
        <v>2</v>
      </c>
      <c r="F571" s="68"/>
    </row>
    <row r="572" spans="1:6" ht="12.75">
      <c r="A572" s="3" t="s">
        <v>2</v>
      </c>
      <c r="B572" s="4" t="s">
        <v>117</v>
      </c>
      <c r="C572" s="3" t="s">
        <v>110</v>
      </c>
      <c r="D572" s="3" t="s">
        <v>41</v>
      </c>
      <c r="E572" s="3" t="s">
        <v>2</v>
      </c>
      <c r="F572" s="68"/>
    </row>
    <row r="573" spans="1:6" ht="12.75">
      <c r="A573" s="3" t="s">
        <v>118</v>
      </c>
      <c r="B573" s="4" t="s">
        <v>119</v>
      </c>
      <c r="C573" s="3" t="s">
        <v>120</v>
      </c>
      <c r="D573" s="3">
        <v>0</v>
      </c>
      <c r="E573" s="3" t="s">
        <v>2</v>
      </c>
      <c r="F573" s="68"/>
    </row>
    <row r="574" spans="1:6" ht="24">
      <c r="A574" s="3" t="s">
        <v>121</v>
      </c>
      <c r="B574" s="4" t="s">
        <v>122</v>
      </c>
      <c r="C574" s="3" t="s">
        <v>123</v>
      </c>
      <c r="D574" s="3" t="s">
        <v>2</v>
      </c>
      <c r="E574" s="3" t="s">
        <v>2</v>
      </c>
      <c r="F574" s="68"/>
    </row>
    <row r="575" spans="1:6" ht="12.75">
      <c r="A575" s="3" t="s">
        <v>124</v>
      </c>
      <c r="B575" s="4" t="s">
        <v>125</v>
      </c>
      <c r="C575" s="3" t="s">
        <v>123</v>
      </c>
      <c r="D575" s="3" t="s">
        <v>2</v>
      </c>
      <c r="E575" s="3" t="s">
        <v>2</v>
      </c>
      <c r="F575" s="68"/>
    </row>
    <row r="576" spans="1:6" ht="12.75">
      <c r="A576" s="3" t="s">
        <v>126</v>
      </c>
      <c r="B576" s="4" t="s">
        <v>127</v>
      </c>
      <c r="C576" s="3" t="s">
        <v>128</v>
      </c>
      <c r="D576" s="3" t="s">
        <v>2</v>
      </c>
      <c r="E576" s="3" t="s">
        <v>2</v>
      </c>
      <c r="F576" s="68"/>
    </row>
    <row r="577" spans="1:6" ht="12.75">
      <c r="A577" s="3" t="s">
        <v>129</v>
      </c>
      <c r="B577" s="4" t="s">
        <v>130</v>
      </c>
      <c r="C577" s="3" t="s">
        <v>128</v>
      </c>
      <c r="D577" s="3">
        <v>1</v>
      </c>
      <c r="E577" s="3" t="s">
        <v>2</v>
      </c>
      <c r="F577" s="68"/>
    </row>
    <row r="578" spans="1:6" ht="12.75">
      <c r="A578" s="3" t="s">
        <v>2</v>
      </c>
      <c r="B578" s="4" t="s">
        <v>131</v>
      </c>
      <c r="C578" s="3" t="s">
        <v>128</v>
      </c>
      <c r="D578" s="3" t="s">
        <v>2</v>
      </c>
      <c r="E578" s="3" t="s">
        <v>2</v>
      </c>
      <c r="F578" s="68"/>
    </row>
    <row r="579" spans="1:6" ht="12.75">
      <c r="A579" s="3" t="s">
        <v>2</v>
      </c>
      <c r="B579" s="4" t="s">
        <v>132</v>
      </c>
      <c r="C579" s="3" t="s">
        <v>128</v>
      </c>
      <c r="D579" s="3">
        <v>1</v>
      </c>
      <c r="E579" s="3" t="s">
        <v>2</v>
      </c>
      <c r="F579" s="68"/>
    </row>
    <row r="580" spans="1:6" ht="12.75">
      <c r="A580" s="3" t="s">
        <v>133</v>
      </c>
      <c r="B580" s="4" t="s">
        <v>134</v>
      </c>
      <c r="C580" s="3" t="s">
        <v>128</v>
      </c>
      <c r="D580" s="3" t="s">
        <v>135</v>
      </c>
      <c r="E580" s="3" t="s">
        <v>2</v>
      </c>
      <c r="F580" s="68"/>
    </row>
    <row r="581" spans="1:6" ht="12.75">
      <c r="A581" s="3" t="s">
        <v>136</v>
      </c>
      <c r="B581" s="4" t="s">
        <v>137</v>
      </c>
      <c r="C581" s="3" t="s">
        <v>138</v>
      </c>
      <c r="D581" s="3">
        <v>9</v>
      </c>
      <c r="E581" s="3" t="s">
        <v>2</v>
      </c>
      <c r="F581" s="68"/>
    </row>
    <row r="582" spans="1:6" ht="24">
      <c r="A582" s="3" t="s">
        <v>139</v>
      </c>
      <c r="B582" s="4" t="s">
        <v>140</v>
      </c>
      <c r="C582" s="3" t="s">
        <v>141</v>
      </c>
      <c r="D582" s="3" t="s">
        <v>142</v>
      </c>
      <c r="E582" s="3" t="s">
        <v>2</v>
      </c>
      <c r="F582" s="68"/>
    </row>
    <row r="583" spans="1:6" ht="24">
      <c r="A583" s="3" t="s">
        <v>143</v>
      </c>
      <c r="B583" s="4" t="s">
        <v>144</v>
      </c>
      <c r="C583" s="3" t="s">
        <v>145</v>
      </c>
      <c r="D583" s="3">
        <v>0.0489</v>
      </c>
      <c r="E583" s="3" t="s">
        <v>2</v>
      </c>
      <c r="F583" s="68"/>
    </row>
    <row r="584" spans="1:6" ht="24">
      <c r="A584" s="3" t="s">
        <v>146</v>
      </c>
      <c r="B584" s="4" t="s">
        <v>147</v>
      </c>
      <c r="C584" s="3" t="s">
        <v>148</v>
      </c>
      <c r="D584" s="3">
        <v>0.0727</v>
      </c>
      <c r="E584" s="3" t="s">
        <v>2</v>
      </c>
      <c r="F584" s="68"/>
    </row>
    <row r="585" spans="1:6" ht="12.75">
      <c r="A585" s="3">
        <v>3</v>
      </c>
      <c r="B585" s="72" t="s">
        <v>149</v>
      </c>
      <c r="C585" s="73"/>
      <c r="D585" s="73"/>
      <c r="E585" s="74"/>
      <c r="F585" s="68"/>
    </row>
    <row r="586" spans="1:6" ht="12.75">
      <c r="A586" s="3" t="s">
        <v>150</v>
      </c>
      <c r="B586" s="4" t="s">
        <v>151</v>
      </c>
      <c r="C586" s="3" t="s">
        <v>152</v>
      </c>
      <c r="D586" s="3" t="s">
        <v>153</v>
      </c>
      <c r="E586" s="3" t="s">
        <v>2</v>
      </c>
      <c r="F586" s="68"/>
    </row>
    <row r="587" spans="1:6" ht="48">
      <c r="A587" s="3" t="s">
        <v>154</v>
      </c>
      <c r="B587" s="4" t="s">
        <v>155</v>
      </c>
      <c r="C587" s="3" t="s">
        <v>34</v>
      </c>
      <c r="D587" s="3" t="s">
        <v>34</v>
      </c>
      <c r="E587" s="3" t="s">
        <v>34</v>
      </c>
      <c r="F587" s="68"/>
    </row>
    <row r="588" spans="1:6" ht="12.75">
      <c r="A588" s="3" t="s">
        <v>2</v>
      </c>
      <c r="B588" s="4" t="s">
        <v>156</v>
      </c>
      <c r="C588" s="3" t="s">
        <v>157</v>
      </c>
      <c r="D588" s="3" t="s">
        <v>153</v>
      </c>
      <c r="E588" s="3" t="s">
        <v>2</v>
      </c>
      <c r="F588" s="68"/>
    </row>
    <row r="589" spans="1:6" ht="12.75">
      <c r="A589" s="3" t="s">
        <v>2</v>
      </c>
      <c r="B589" s="4" t="s">
        <v>158</v>
      </c>
      <c r="C589" s="3" t="s">
        <v>138</v>
      </c>
      <c r="D589" s="3" t="s">
        <v>153</v>
      </c>
      <c r="E589" s="3" t="s">
        <v>2</v>
      </c>
      <c r="F589" s="68"/>
    </row>
    <row r="590" spans="1:6" ht="36">
      <c r="A590" s="3" t="s">
        <v>159</v>
      </c>
      <c r="B590" s="4" t="s">
        <v>160</v>
      </c>
      <c r="C590" s="3" t="s">
        <v>157</v>
      </c>
      <c r="D590" s="3" t="s">
        <v>153</v>
      </c>
      <c r="E590" s="3" t="s">
        <v>2</v>
      </c>
      <c r="F590" s="68"/>
    </row>
    <row r="591" spans="1:6" ht="12.75">
      <c r="A591" s="3">
        <v>4</v>
      </c>
      <c r="B591" s="72" t="s">
        <v>161</v>
      </c>
      <c r="C591" s="73"/>
      <c r="D591" s="73"/>
      <c r="E591" s="74"/>
      <c r="F591" s="68"/>
    </row>
    <row r="592" spans="1:6" ht="12.75">
      <c r="A592" s="3" t="s">
        <v>162</v>
      </c>
      <c r="B592" s="4" t="s">
        <v>163</v>
      </c>
      <c r="C592" s="3" t="s">
        <v>34</v>
      </c>
      <c r="D592" s="3" t="s">
        <v>164</v>
      </c>
      <c r="E592" s="3" t="s">
        <v>2</v>
      </c>
      <c r="F592" s="68"/>
    </row>
    <row r="593" spans="1:6" ht="12.75">
      <c r="A593" s="3" t="s">
        <v>165</v>
      </c>
      <c r="B593" s="4" t="s">
        <v>166</v>
      </c>
      <c r="C593" s="3" t="s">
        <v>34</v>
      </c>
      <c r="D593" s="3" t="s">
        <v>164</v>
      </c>
      <c r="E593" s="3" t="s">
        <v>2</v>
      </c>
      <c r="F593" s="68"/>
    </row>
    <row r="594" spans="1:6" ht="24">
      <c r="A594" s="3" t="s">
        <v>167</v>
      </c>
      <c r="B594" s="4" t="s">
        <v>168</v>
      </c>
      <c r="C594" s="3" t="s">
        <v>66</v>
      </c>
      <c r="D594" s="3" t="s">
        <v>164</v>
      </c>
      <c r="E594" s="3" t="s">
        <v>2</v>
      </c>
      <c r="F594" s="68"/>
    </row>
    <row r="595" spans="1:6" ht="36">
      <c r="A595" s="3" t="s">
        <v>169</v>
      </c>
      <c r="B595" s="4" t="s">
        <v>170</v>
      </c>
      <c r="C595" s="3" t="s">
        <v>34</v>
      </c>
      <c r="D595" s="3" t="s">
        <v>34</v>
      </c>
      <c r="E595" s="3" t="s">
        <v>2</v>
      </c>
      <c r="F595" s="68"/>
    </row>
    <row r="596" spans="1:6" ht="36">
      <c r="A596" s="3" t="s">
        <v>171</v>
      </c>
      <c r="B596" s="4" t="s">
        <v>172</v>
      </c>
      <c r="C596" s="3" t="s">
        <v>34</v>
      </c>
      <c r="D596" s="3" t="s">
        <v>34</v>
      </c>
      <c r="E596" s="3" t="s">
        <v>2</v>
      </c>
      <c r="F596" s="68"/>
    </row>
    <row r="597" spans="1:6" ht="12.75">
      <c r="A597" s="3">
        <v>5</v>
      </c>
      <c r="B597" s="72" t="s">
        <v>173</v>
      </c>
      <c r="C597" s="73"/>
      <c r="D597" s="73"/>
      <c r="E597" s="74"/>
      <c r="F597" s="68"/>
    </row>
    <row r="598" spans="1:6" ht="24">
      <c r="A598" s="3" t="s">
        <v>174</v>
      </c>
      <c r="B598" s="4" t="s">
        <v>175</v>
      </c>
      <c r="C598" s="3" t="s">
        <v>128</v>
      </c>
      <c r="D598" s="3" t="s">
        <v>153</v>
      </c>
      <c r="E598" s="3" t="s">
        <v>2</v>
      </c>
      <c r="F598" s="68"/>
    </row>
    <row r="599" spans="1:6" ht="12.75">
      <c r="A599" s="3" t="s">
        <v>176</v>
      </c>
      <c r="B599" s="4" t="s">
        <v>177</v>
      </c>
      <c r="C599" s="3" t="s">
        <v>128</v>
      </c>
      <c r="D599" s="3" t="s">
        <v>178</v>
      </c>
      <c r="E599" s="3" t="s">
        <v>2</v>
      </c>
      <c r="F599" s="68"/>
    </row>
    <row r="600" spans="1:6" ht="24">
      <c r="A600" s="3" t="s">
        <v>179</v>
      </c>
      <c r="B600" s="4" t="s">
        <v>180</v>
      </c>
      <c r="C600" s="3" t="s">
        <v>128</v>
      </c>
      <c r="D600" s="3" t="s">
        <v>178</v>
      </c>
      <c r="E600" s="3" t="s">
        <v>2</v>
      </c>
      <c r="F600" s="68"/>
    </row>
    <row r="601" spans="1:6" ht="12.75">
      <c r="A601" s="3" t="s">
        <v>181</v>
      </c>
      <c r="B601" s="4" t="s">
        <v>182</v>
      </c>
      <c r="C601" s="3" t="s">
        <v>34</v>
      </c>
      <c r="D601" s="3" t="s">
        <v>178</v>
      </c>
      <c r="E601" s="3" t="s">
        <v>2</v>
      </c>
      <c r="F601" s="68"/>
    </row>
    <row r="602" spans="1:6" ht="12.75">
      <c r="A602" s="3">
        <v>6</v>
      </c>
      <c r="B602" s="72" t="s">
        <v>183</v>
      </c>
      <c r="C602" s="73"/>
      <c r="D602" s="73"/>
      <c r="E602" s="74"/>
      <c r="F602" s="68"/>
    </row>
    <row r="603" spans="1:6" ht="12.75">
      <c r="A603" s="3" t="s">
        <v>2</v>
      </c>
      <c r="B603" s="3" t="s">
        <v>34</v>
      </c>
      <c r="C603" s="3" t="s">
        <v>34</v>
      </c>
      <c r="D603" s="3" t="s">
        <v>184</v>
      </c>
      <c r="E603" s="3" t="s">
        <v>2</v>
      </c>
      <c r="F603" s="68"/>
    </row>
    <row r="604" spans="1:6" ht="12.75">
      <c r="A604" s="3">
        <v>7</v>
      </c>
      <c r="B604" s="72" t="s">
        <v>185</v>
      </c>
      <c r="C604" s="73"/>
      <c r="D604" s="73"/>
      <c r="E604" s="74"/>
      <c r="F604" s="68"/>
    </row>
    <row r="605" spans="1:6" ht="12.75">
      <c r="A605" s="3" t="s">
        <v>186</v>
      </c>
      <c r="B605" s="4" t="s">
        <v>187</v>
      </c>
      <c r="C605" s="3" t="s">
        <v>34</v>
      </c>
      <c r="D605" s="3" t="s">
        <v>34</v>
      </c>
      <c r="E605" s="3" t="s">
        <v>2</v>
      </c>
      <c r="F605" s="68"/>
    </row>
    <row r="606" spans="1:6" ht="24">
      <c r="A606" s="3" t="s">
        <v>188</v>
      </c>
      <c r="B606" s="4" t="s">
        <v>189</v>
      </c>
      <c r="C606" s="3" t="s">
        <v>34</v>
      </c>
      <c r="D606" s="3" t="s">
        <v>34</v>
      </c>
      <c r="E606" s="3" t="s">
        <v>2</v>
      </c>
      <c r="F606" s="68"/>
    </row>
    <row r="607" spans="1:6" ht="48">
      <c r="A607" s="3" t="s">
        <v>190</v>
      </c>
      <c r="B607" s="4" t="s">
        <v>191</v>
      </c>
      <c r="C607" s="3" t="s">
        <v>34</v>
      </c>
      <c r="D607" s="3" t="s">
        <v>34</v>
      </c>
      <c r="E607" s="3" t="s">
        <v>2</v>
      </c>
      <c r="F607" s="68"/>
    </row>
    <row r="608" spans="1:6" ht="24">
      <c r="A608" s="3" t="s">
        <v>192</v>
      </c>
      <c r="B608" s="3" t="s">
        <v>193</v>
      </c>
      <c r="C608" s="3" t="s">
        <v>34</v>
      </c>
      <c r="D608" s="3" t="s">
        <v>34</v>
      </c>
      <c r="E608" s="3" t="s">
        <v>2</v>
      </c>
      <c r="F608" s="68"/>
    </row>
    <row r="609" ht="12.75">
      <c r="F609" s="68"/>
    </row>
    <row r="610" ht="12.75">
      <c r="F610" s="68"/>
    </row>
    <row r="614" ht="12.75">
      <c r="F614" s="1"/>
    </row>
  </sheetData>
  <sheetProtection/>
  <mergeCells count="125">
    <mergeCell ref="C383:E383"/>
    <mergeCell ref="C384:E384"/>
    <mergeCell ref="C385:E385"/>
    <mergeCell ref="C386:E386"/>
    <mergeCell ref="C388:E388"/>
    <mergeCell ref="B484:E484"/>
    <mergeCell ref="B486:E486"/>
    <mergeCell ref="B391:E391"/>
    <mergeCell ref="B420:E420"/>
    <mergeCell ref="B467:E467"/>
    <mergeCell ref="B473:E473"/>
    <mergeCell ref="B479:E479"/>
    <mergeCell ref="C378:E378"/>
    <mergeCell ref="C379:E379"/>
    <mergeCell ref="C380:E380"/>
    <mergeCell ref="C381:E381"/>
    <mergeCell ref="C382:E382"/>
    <mergeCell ref="A373:E373"/>
    <mergeCell ref="A374:E374"/>
    <mergeCell ref="C375:E375"/>
    <mergeCell ref="C376:E376"/>
    <mergeCell ref="C377:E377"/>
    <mergeCell ref="B363:E363"/>
    <mergeCell ref="A368:E368"/>
    <mergeCell ref="A369:E369"/>
    <mergeCell ref="C370:E370"/>
    <mergeCell ref="C371:E371"/>
    <mergeCell ref="B297:E297"/>
    <mergeCell ref="B344:E344"/>
    <mergeCell ref="B350:E350"/>
    <mergeCell ref="B356:E356"/>
    <mergeCell ref="B361:E361"/>
    <mergeCell ref="C261:E261"/>
    <mergeCell ref="C262:E262"/>
    <mergeCell ref="C263:E263"/>
    <mergeCell ref="C265:E265"/>
    <mergeCell ref="B268:E268"/>
    <mergeCell ref="C256:E256"/>
    <mergeCell ref="C257:E257"/>
    <mergeCell ref="C258:E258"/>
    <mergeCell ref="C259:E259"/>
    <mergeCell ref="C260:E260"/>
    <mergeCell ref="A251:E251"/>
    <mergeCell ref="C252:E252"/>
    <mergeCell ref="C253:E253"/>
    <mergeCell ref="C254:E254"/>
    <mergeCell ref="C255:E255"/>
    <mergeCell ref="A245:E245"/>
    <mergeCell ref="A246:E246"/>
    <mergeCell ref="C247:E247"/>
    <mergeCell ref="C248:E248"/>
    <mergeCell ref="A250:E250"/>
    <mergeCell ref="B221:E221"/>
    <mergeCell ref="B227:E227"/>
    <mergeCell ref="B233:E233"/>
    <mergeCell ref="B238:E238"/>
    <mergeCell ref="B240:E240"/>
    <mergeCell ref="C139:E139"/>
    <mergeCell ref="C140:E140"/>
    <mergeCell ref="C142:E142"/>
    <mergeCell ref="B145:E145"/>
    <mergeCell ref="B174:E174"/>
    <mergeCell ref="C134:E134"/>
    <mergeCell ref="C135:E135"/>
    <mergeCell ref="C136:E136"/>
    <mergeCell ref="C137:E137"/>
    <mergeCell ref="C138:E138"/>
    <mergeCell ref="C129:E129"/>
    <mergeCell ref="C130:E130"/>
    <mergeCell ref="C131:E131"/>
    <mergeCell ref="C132:E132"/>
    <mergeCell ref="C133:E133"/>
    <mergeCell ref="A123:E123"/>
    <mergeCell ref="C124:E124"/>
    <mergeCell ref="C125:E125"/>
    <mergeCell ref="A127:E127"/>
    <mergeCell ref="A128:E128"/>
    <mergeCell ref="B104:E104"/>
    <mergeCell ref="B110:E110"/>
    <mergeCell ref="B115:E115"/>
    <mergeCell ref="B117:E117"/>
    <mergeCell ref="A122:E122"/>
    <mergeCell ref="B51:E51"/>
    <mergeCell ref="B98:E98"/>
    <mergeCell ref="C12:E12"/>
    <mergeCell ref="C13:E13"/>
    <mergeCell ref="C14:E14"/>
    <mergeCell ref="C15:E15"/>
    <mergeCell ref="C16:E16"/>
    <mergeCell ref="C1:E1"/>
    <mergeCell ref="C2:E2"/>
    <mergeCell ref="A4:E4"/>
    <mergeCell ref="A5:E5"/>
    <mergeCell ref="C6:E6"/>
    <mergeCell ref="C17:E17"/>
    <mergeCell ref="C499:E499"/>
    <mergeCell ref="C500:E500"/>
    <mergeCell ref="C501:E501"/>
    <mergeCell ref="C7:E7"/>
    <mergeCell ref="C8:E8"/>
    <mergeCell ref="C9:E9"/>
    <mergeCell ref="C10:E10"/>
    <mergeCell ref="C11:E11"/>
    <mergeCell ref="C19:E19"/>
    <mergeCell ref="B22:E22"/>
    <mergeCell ref="B604:E604"/>
    <mergeCell ref="B585:E585"/>
    <mergeCell ref="B591:E591"/>
    <mergeCell ref="B597:E597"/>
    <mergeCell ref="B602:E602"/>
    <mergeCell ref="A491:E491"/>
    <mergeCell ref="A492:E492"/>
    <mergeCell ref="C502:E502"/>
    <mergeCell ref="C503:E503"/>
    <mergeCell ref="C504:E504"/>
    <mergeCell ref="C506:E506"/>
    <mergeCell ref="B509:E509"/>
    <mergeCell ref="B538:E538"/>
    <mergeCell ref="F492:F610"/>
    <mergeCell ref="C493:E493"/>
    <mergeCell ref="C494:E494"/>
    <mergeCell ref="C495:E495"/>
    <mergeCell ref="C496:E496"/>
    <mergeCell ref="C497:E497"/>
    <mergeCell ref="C498:E49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3"/>
  <sheetViews>
    <sheetView view="pageBreakPreview" zoomScale="115" zoomScaleSheetLayoutView="115" zoomScalePageLayoutView="0" workbookViewId="0" topLeftCell="A1">
      <selection activeCell="A4" sqref="A4:E4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0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38.25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4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18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20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997650001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3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222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3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3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3" t="s">
        <v>34</v>
      </c>
      <c r="E23" s="11" t="s">
        <v>223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3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5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9">
        <v>1370.31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5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5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5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5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9">
        <v>1370.31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5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5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5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5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5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5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5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5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5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5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5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5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5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5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5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5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5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5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5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3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6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13">
        <v>7707.694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13" t="s">
        <v>2</v>
      </c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13">
        <v>3235.354</v>
      </c>
      <c r="E56" s="13" t="s">
        <v>2</v>
      </c>
      <c r="F56" s="68"/>
    </row>
    <row r="57" spans="1:6" ht="12.75">
      <c r="A57" s="3" t="s">
        <v>2</v>
      </c>
      <c r="B57" s="4" t="s">
        <v>72</v>
      </c>
      <c r="C57" s="2" t="s">
        <v>66</v>
      </c>
      <c r="D57" s="2">
        <v>2665.65</v>
      </c>
      <c r="E57" s="2" t="s">
        <v>2</v>
      </c>
      <c r="F57" s="68"/>
    </row>
    <row r="58" spans="1:6" ht="12.75">
      <c r="A58" s="3" t="s">
        <v>2</v>
      </c>
      <c r="B58" s="4" t="s">
        <v>73</v>
      </c>
      <c r="C58" s="3" t="s">
        <v>74</v>
      </c>
      <c r="D58" s="3">
        <v>220.73</v>
      </c>
      <c r="E58" s="3" t="s">
        <v>2</v>
      </c>
      <c r="F58" s="68"/>
    </row>
    <row r="59" spans="1:6" ht="12.75">
      <c r="A59" s="3" t="s">
        <v>2</v>
      </c>
      <c r="B59" s="4" t="s">
        <v>196</v>
      </c>
      <c r="C59" s="3" t="s">
        <v>197</v>
      </c>
      <c r="D59" s="3">
        <v>12.0765</v>
      </c>
      <c r="E59" s="3" t="s">
        <v>2</v>
      </c>
      <c r="F59" s="68"/>
    </row>
    <row r="60" spans="1:6" ht="12.75">
      <c r="A60" s="3" t="s">
        <v>2</v>
      </c>
      <c r="B60" s="4" t="s">
        <v>76</v>
      </c>
      <c r="C60" s="3" t="s">
        <v>66</v>
      </c>
      <c r="D60" s="3">
        <v>569.709</v>
      </c>
      <c r="E60" s="3" t="s">
        <v>2</v>
      </c>
      <c r="F60" s="68"/>
    </row>
    <row r="61" spans="1:6" ht="12.75">
      <c r="A61" s="3" t="s">
        <v>2</v>
      </c>
      <c r="B61" s="4" t="s">
        <v>73</v>
      </c>
      <c r="C61" s="3" t="s">
        <v>77</v>
      </c>
      <c r="D61" s="3">
        <v>163.663</v>
      </c>
      <c r="E61" s="3" t="s">
        <v>2</v>
      </c>
      <c r="F61" s="68"/>
    </row>
    <row r="62" spans="1:6" ht="12.75">
      <c r="A62" s="3" t="s">
        <v>2</v>
      </c>
      <c r="B62" s="4" t="s">
        <v>78</v>
      </c>
      <c r="C62" s="3" t="s">
        <v>79</v>
      </c>
      <c r="D62" s="3">
        <v>3480.99</v>
      </c>
      <c r="E62" s="3" t="s">
        <v>2</v>
      </c>
      <c r="F62" s="68"/>
    </row>
    <row r="63" spans="1:6" ht="24">
      <c r="A63" s="3" t="s">
        <v>2</v>
      </c>
      <c r="B63" s="4" t="s">
        <v>200</v>
      </c>
      <c r="C63" s="3" t="s">
        <v>66</v>
      </c>
      <c r="D63" s="3">
        <v>305.371</v>
      </c>
      <c r="E63" s="3" t="s">
        <v>2</v>
      </c>
      <c r="F63" s="68"/>
    </row>
    <row r="64" spans="1:6" ht="12.75">
      <c r="A64" s="3" t="s">
        <v>2</v>
      </c>
      <c r="B64" s="4" t="s">
        <v>80</v>
      </c>
      <c r="C64" s="3" t="s">
        <v>81</v>
      </c>
      <c r="D64" s="15">
        <v>3.34</v>
      </c>
      <c r="E64" s="3" t="s">
        <v>2</v>
      </c>
      <c r="F64" s="68"/>
    </row>
    <row r="65" spans="1:6" ht="12.75">
      <c r="A65" s="3" t="s">
        <v>2</v>
      </c>
      <c r="B65" s="4" t="s">
        <v>82</v>
      </c>
      <c r="C65" s="3" t="s">
        <v>83</v>
      </c>
      <c r="D65" s="3">
        <v>91.428</v>
      </c>
      <c r="E65" s="3" t="s">
        <v>2</v>
      </c>
      <c r="F65" s="68"/>
    </row>
    <row r="66" spans="1:6" ht="24">
      <c r="A66" s="3" t="s">
        <v>2</v>
      </c>
      <c r="B66" s="4" t="s">
        <v>84</v>
      </c>
      <c r="C66" s="3" t="s">
        <v>66</v>
      </c>
      <c r="D66" s="3">
        <v>24.822</v>
      </c>
      <c r="E66" s="3" t="s">
        <v>2</v>
      </c>
      <c r="F66" s="68"/>
    </row>
    <row r="67" spans="1:6" ht="12.75">
      <c r="A67" s="3" t="s">
        <v>2</v>
      </c>
      <c r="B67" s="4" t="s">
        <v>85</v>
      </c>
      <c r="C67" s="3" t="s">
        <v>66</v>
      </c>
      <c r="D67" s="3">
        <v>0</v>
      </c>
      <c r="E67" s="3" t="s">
        <v>2</v>
      </c>
      <c r="F67" s="68"/>
    </row>
    <row r="68" spans="1:6" ht="24">
      <c r="A68" s="3" t="s">
        <v>2</v>
      </c>
      <c r="B68" s="4" t="s">
        <v>86</v>
      </c>
      <c r="C68" s="3" t="s">
        <v>66</v>
      </c>
      <c r="D68" s="3">
        <v>742.125</v>
      </c>
      <c r="E68" s="3" t="s">
        <v>2</v>
      </c>
      <c r="F68" s="68"/>
    </row>
    <row r="69" spans="1:6" ht="24">
      <c r="A69" s="3" t="s">
        <v>2</v>
      </c>
      <c r="B69" s="4" t="s">
        <v>87</v>
      </c>
      <c r="C69" s="3" t="s">
        <v>66</v>
      </c>
      <c r="D69" s="3">
        <v>182.989</v>
      </c>
      <c r="E69" s="3" t="s">
        <v>2</v>
      </c>
      <c r="F69" s="68"/>
    </row>
    <row r="70" spans="1:6" ht="24">
      <c r="A70" s="3" t="s">
        <v>2</v>
      </c>
      <c r="B70" s="4" t="s">
        <v>88</v>
      </c>
      <c r="C70" s="3" t="s">
        <v>66</v>
      </c>
      <c r="D70" s="3">
        <v>131.182</v>
      </c>
      <c r="E70" s="3" t="s">
        <v>2</v>
      </c>
      <c r="F70" s="68"/>
    </row>
    <row r="71" spans="1:6" ht="24">
      <c r="A71" s="3" t="s">
        <v>2</v>
      </c>
      <c r="B71" s="4" t="s">
        <v>89</v>
      </c>
      <c r="C71" s="3" t="s">
        <v>66</v>
      </c>
      <c r="D71" s="3">
        <v>2957.582</v>
      </c>
      <c r="E71" s="3" t="s">
        <v>2</v>
      </c>
      <c r="F71" s="68"/>
    </row>
    <row r="72" spans="1:6" ht="24">
      <c r="A72" s="3" t="s">
        <v>2</v>
      </c>
      <c r="B72" s="4" t="s">
        <v>90</v>
      </c>
      <c r="C72" s="3" t="s">
        <v>66</v>
      </c>
      <c r="D72" s="3">
        <v>0</v>
      </c>
      <c r="E72" s="3" t="s">
        <v>2</v>
      </c>
      <c r="F72" s="68"/>
    </row>
    <row r="73" spans="1:6" ht="36">
      <c r="A73" s="3" t="s">
        <v>2</v>
      </c>
      <c r="B73" s="4" t="s">
        <v>91</v>
      </c>
      <c r="C73" s="3" t="s">
        <v>66</v>
      </c>
      <c r="D73" s="3">
        <v>47.085</v>
      </c>
      <c r="E73" s="3" t="s">
        <v>2</v>
      </c>
      <c r="F73" s="68"/>
    </row>
    <row r="74" spans="1:6" ht="24">
      <c r="A74" s="3" t="s">
        <v>92</v>
      </c>
      <c r="B74" s="4" t="s">
        <v>93</v>
      </c>
      <c r="C74" s="3" t="s">
        <v>66</v>
      </c>
      <c r="D74" s="3" t="s">
        <v>94</v>
      </c>
      <c r="E74" s="3" t="s">
        <v>2</v>
      </c>
      <c r="F74" s="68"/>
    </row>
    <row r="75" spans="1:6" ht="12.75">
      <c r="A75" s="3" t="s">
        <v>95</v>
      </c>
      <c r="B75" s="4" t="s">
        <v>96</v>
      </c>
      <c r="C75" s="3" t="s">
        <v>66</v>
      </c>
      <c r="D75" s="3" t="s">
        <v>94</v>
      </c>
      <c r="E75" s="3" t="s">
        <v>2</v>
      </c>
      <c r="F75" s="68"/>
    </row>
    <row r="76" spans="1:6" ht="24">
      <c r="A76" s="3" t="s">
        <v>2</v>
      </c>
      <c r="B76" s="4" t="s">
        <v>97</v>
      </c>
      <c r="C76" s="3" t="s">
        <v>66</v>
      </c>
      <c r="D76" s="3" t="s">
        <v>94</v>
      </c>
      <c r="E76" s="3" t="s">
        <v>2</v>
      </c>
      <c r="F76" s="68"/>
    </row>
    <row r="77" spans="1:6" ht="24">
      <c r="A77" s="3" t="s">
        <v>98</v>
      </c>
      <c r="B77" s="4" t="s">
        <v>99</v>
      </c>
      <c r="C77" s="3" t="s">
        <v>66</v>
      </c>
      <c r="D77" s="3" t="s">
        <v>41</v>
      </c>
      <c r="E77" s="3" t="s">
        <v>2</v>
      </c>
      <c r="F77" s="68"/>
    </row>
    <row r="78" spans="1:6" ht="48">
      <c r="A78" s="3" t="s">
        <v>100</v>
      </c>
      <c r="B78" s="4" t="s">
        <v>101</v>
      </c>
      <c r="C78" s="3" t="s">
        <v>34</v>
      </c>
      <c r="D78" s="3" t="s">
        <v>34</v>
      </c>
      <c r="E78" s="3" t="s">
        <v>198</v>
      </c>
      <c r="F78" s="68"/>
    </row>
    <row r="79" spans="1:6" ht="12.75">
      <c r="A79" s="3" t="s">
        <v>103</v>
      </c>
      <c r="B79" s="4" t="s">
        <v>104</v>
      </c>
      <c r="C79" s="3" t="s">
        <v>105</v>
      </c>
      <c r="D79" s="3">
        <v>4.91</v>
      </c>
      <c r="E79" s="3" t="s">
        <v>2</v>
      </c>
      <c r="F79" s="68"/>
    </row>
    <row r="80" spans="1:6" ht="12.75">
      <c r="A80" s="3" t="s">
        <v>106</v>
      </c>
      <c r="B80" s="4" t="s">
        <v>107</v>
      </c>
      <c r="C80" s="3" t="s">
        <v>105</v>
      </c>
      <c r="D80" s="3">
        <v>3.99</v>
      </c>
      <c r="E80" s="3" t="s">
        <v>2</v>
      </c>
      <c r="F80" s="68"/>
    </row>
    <row r="81" spans="1:6" ht="12.75">
      <c r="A81" s="3" t="s">
        <v>108</v>
      </c>
      <c r="B81" s="4" t="s">
        <v>109</v>
      </c>
      <c r="C81" s="3" t="s">
        <v>110</v>
      </c>
      <c r="D81" s="3">
        <v>3.09</v>
      </c>
      <c r="E81" s="3" t="s">
        <v>2</v>
      </c>
      <c r="F81" s="68"/>
    </row>
    <row r="82" spans="1:6" ht="12.75">
      <c r="A82" s="3" t="s">
        <v>112</v>
      </c>
      <c r="B82" s="4" t="s">
        <v>113</v>
      </c>
      <c r="C82" s="3" t="s">
        <v>110</v>
      </c>
      <c r="D82" s="3" t="s">
        <v>41</v>
      </c>
      <c r="E82" s="3" t="s">
        <v>2</v>
      </c>
      <c r="F82" s="68"/>
    </row>
    <row r="83" spans="1:6" ht="12.75">
      <c r="A83" s="3" t="s">
        <v>114</v>
      </c>
      <c r="B83" s="4" t="s">
        <v>115</v>
      </c>
      <c r="C83" s="3" t="s">
        <v>110</v>
      </c>
      <c r="D83" s="3">
        <v>1876.205</v>
      </c>
      <c r="E83" s="3" t="s">
        <v>2</v>
      </c>
      <c r="F83" s="68"/>
    </row>
    <row r="84" spans="1:6" ht="12.75">
      <c r="A84" s="3" t="s">
        <v>2</v>
      </c>
      <c r="B84" s="4" t="s">
        <v>116</v>
      </c>
      <c r="C84" s="3" t="s">
        <v>110</v>
      </c>
      <c r="D84" s="3">
        <v>1.041</v>
      </c>
      <c r="E84" s="3" t="s">
        <v>2</v>
      </c>
      <c r="F84" s="68"/>
    </row>
    <row r="85" spans="1:6" ht="12.75">
      <c r="A85" s="3" t="s">
        <v>2</v>
      </c>
      <c r="B85" s="4" t="s">
        <v>117</v>
      </c>
      <c r="C85" s="3" t="s">
        <v>110</v>
      </c>
      <c r="D85" s="3">
        <v>0</v>
      </c>
      <c r="E85" s="3" t="s">
        <v>2</v>
      </c>
      <c r="F85" s="68"/>
    </row>
    <row r="86" spans="1:6" ht="12.75">
      <c r="A86" s="3" t="s">
        <v>118</v>
      </c>
      <c r="B86" s="4" t="s">
        <v>119</v>
      </c>
      <c r="C86" s="3" t="s">
        <v>120</v>
      </c>
      <c r="D86" s="3">
        <v>0</v>
      </c>
      <c r="E86" s="3" t="s">
        <v>2</v>
      </c>
      <c r="F86" s="68"/>
    </row>
    <row r="87" spans="1:6" ht="24">
      <c r="A87" s="3" t="s">
        <v>121</v>
      </c>
      <c r="B87" s="4" t="s">
        <v>122</v>
      </c>
      <c r="C87" s="3" t="s">
        <v>123</v>
      </c>
      <c r="D87" s="3" t="s">
        <v>2</v>
      </c>
      <c r="E87" s="3" t="s">
        <v>2</v>
      </c>
      <c r="F87" s="68"/>
    </row>
    <row r="88" spans="1:6" ht="12.75">
      <c r="A88" s="3" t="s">
        <v>124</v>
      </c>
      <c r="B88" s="4" t="s">
        <v>125</v>
      </c>
      <c r="C88" s="3" t="s">
        <v>123</v>
      </c>
      <c r="D88" s="3" t="s">
        <v>2</v>
      </c>
      <c r="E88" s="3" t="s">
        <v>2</v>
      </c>
      <c r="F88" s="68"/>
    </row>
    <row r="89" spans="1:6" ht="12.75">
      <c r="A89" s="3" t="s">
        <v>126</v>
      </c>
      <c r="B89" s="4" t="s">
        <v>127</v>
      </c>
      <c r="C89" s="3" t="s">
        <v>128</v>
      </c>
      <c r="D89" s="3" t="s">
        <v>2</v>
      </c>
      <c r="E89" s="3" t="s">
        <v>2</v>
      </c>
      <c r="F89" s="68"/>
    </row>
    <row r="90" spans="1:6" ht="12.75">
      <c r="A90" s="3" t="s">
        <v>129</v>
      </c>
      <c r="B90" s="4" t="s">
        <v>130</v>
      </c>
      <c r="C90" s="3" t="s">
        <v>128</v>
      </c>
      <c r="D90" s="3">
        <v>2</v>
      </c>
      <c r="E90" s="3" t="s">
        <v>2</v>
      </c>
      <c r="F90" s="68"/>
    </row>
    <row r="91" spans="1:6" ht="12.75">
      <c r="A91" s="3" t="s">
        <v>2</v>
      </c>
      <c r="B91" s="4" t="s">
        <v>131</v>
      </c>
      <c r="C91" s="3" t="s">
        <v>128</v>
      </c>
      <c r="D91" s="3" t="s">
        <v>2</v>
      </c>
      <c r="E91" s="3" t="s">
        <v>2</v>
      </c>
      <c r="F91" s="68"/>
    </row>
    <row r="92" spans="1:6" ht="12.75">
      <c r="A92" s="3" t="s">
        <v>2</v>
      </c>
      <c r="B92" s="4" t="s">
        <v>132</v>
      </c>
      <c r="C92" s="3" t="s">
        <v>128</v>
      </c>
      <c r="D92" s="3">
        <v>2</v>
      </c>
      <c r="E92" s="3" t="s">
        <v>2</v>
      </c>
      <c r="F92" s="68"/>
    </row>
    <row r="93" spans="1:6" ht="12.75">
      <c r="A93" s="3" t="s">
        <v>133</v>
      </c>
      <c r="B93" s="4" t="s">
        <v>134</v>
      </c>
      <c r="C93" s="3" t="s">
        <v>128</v>
      </c>
      <c r="D93" s="3" t="s">
        <v>135</v>
      </c>
      <c r="E93" s="3" t="s">
        <v>2</v>
      </c>
      <c r="F93" s="68"/>
    </row>
    <row r="94" spans="1:6" ht="12.75">
      <c r="A94" s="3" t="s">
        <v>136</v>
      </c>
      <c r="B94" s="4" t="s">
        <v>137</v>
      </c>
      <c r="C94" s="3" t="s">
        <v>138</v>
      </c>
      <c r="D94" s="3">
        <v>15</v>
      </c>
      <c r="E94" s="3" t="s">
        <v>2</v>
      </c>
      <c r="F94" s="68"/>
    </row>
    <row r="95" spans="1:6" ht="24">
      <c r="A95" s="3" t="s">
        <v>139</v>
      </c>
      <c r="B95" s="4" t="s">
        <v>140</v>
      </c>
      <c r="C95" s="3" t="s">
        <v>141</v>
      </c>
      <c r="D95" s="3">
        <v>125.99</v>
      </c>
      <c r="E95" s="3"/>
      <c r="F95" s="68"/>
    </row>
    <row r="96" spans="1:6" ht="24">
      <c r="A96" s="3" t="s">
        <v>143</v>
      </c>
      <c r="B96" s="4" t="s">
        <v>144</v>
      </c>
      <c r="C96" s="3" t="s">
        <v>145</v>
      </c>
      <c r="D96" s="3">
        <v>0.03</v>
      </c>
      <c r="E96" s="3"/>
      <c r="F96" s="68"/>
    </row>
    <row r="97" spans="1:6" ht="24">
      <c r="A97" s="3" t="s">
        <v>146</v>
      </c>
      <c r="B97" s="4" t="s">
        <v>147</v>
      </c>
      <c r="C97" s="3" t="s">
        <v>199</v>
      </c>
      <c r="D97" s="3">
        <v>0.3</v>
      </c>
      <c r="E97" s="3"/>
      <c r="F97" s="68"/>
    </row>
    <row r="98" spans="1:6" ht="12.75">
      <c r="A98" s="3">
        <v>3</v>
      </c>
      <c r="B98" s="72" t="s">
        <v>149</v>
      </c>
      <c r="C98" s="73"/>
      <c r="D98" s="73"/>
      <c r="E98" s="74"/>
      <c r="F98" s="68"/>
    </row>
    <row r="99" spans="1:6" ht="12.75">
      <c r="A99" s="3" t="s">
        <v>150</v>
      </c>
      <c r="B99" s="4" t="s">
        <v>151</v>
      </c>
      <c r="C99" s="3" t="s">
        <v>152</v>
      </c>
      <c r="D99" s="3" t="s">
        <v>153</v>
      </c>
      <c r="E99" s="3" t="s">
        <v>2</v>
      </c>
      <c r="F99" s="68"/>
    </row>
    <row r="100" spans="1:6" ht="48">
      <c r="A100" s="3" t="s">
        <v>154</v>
      </c>
      <c r="B100" s="4" t="s">
        <v>155</v>
      </c>
      <c r="C100" s="3" t="s">
        <v>34</v>
      </c>
      <c r="D100" s="3" t="s">
        <v>34</v>
      </c>
      <c r="E100" s="3" t="s">
        <v>34</v>
      </c>
      <c r="F100" s="68"/>
    </row>
    <row r="101" spans="1:6" ht="12.75">
      <c r="A101" s="3" t="s">
        <v>2</v>
      </c>
      <c r="B101" s="4" t="s">
        <v>156</v>
      </c>
      <c r="C101" s="3" t="s">
        <v>157</v>
      </c>
      <c r="D101" s="3" t="s">
        <v>153</v>
      </c>
      <c r="E101" s="3" t="s">
        <v>2</v>
      </c>
      <c r="F101" s="68"/>
    </row>
    <row r="102" spans="1:6" ht="12.75">
      <c r="A102" s="3" t="s">
        <v>2</v>
      </c>
      <c r="B102" s="4" t="s">
        <v>158</v>
      </c>
      <c r="C102" s="3" t="s">
        <v>138</v>
      </c>
      <c r="D102" s="3" t="s">
        <v>153</v>
      </c>
      <c r="E102" s="3" t="s">
        <v>2</v>
      </c>
      <c r="F102" s="68"/>
    </row>
    <row r="103" spans="1:6" ht="36">
      <c r="A103" s="3" t="s">
        <v>159</v>
      </c>
      <c r="B103" s="4" t="s">
        <v>160</v>
      </c>
      <c r="C103" s="3" t="s">
        <v>157</v>
      </c>
      <c r="D103" s="3" t="s">
        <v>153</v>
      </c>
      <c r="E103" s="3" t="s">
        <v>2</v>
      </c>
      <c r="F103" s="68"/>
    </row>
    <row r="104" spans="1:6" ht="12.75">
      <c r="A104" s="3">
        <v>4</v>
      </c>
      <c r="B104" s="72" t="s">
        <v>161</v>
      </c>
      <c r="C104" s="73"/>
      <c r="D104" s="73"/>
      <c r="E104" s="74"/>
      <c r="F104" s="68"/>
    </row>
    <row r="105" spans="1:6" ht="12.75">
      <c r="A105" s="3" t="s">
        <v>162</v>
      </c>
      <c r="B105" s="4" t="s">
        <v>163</v>
      </c>
      <c r="C105" s="3" t="s">
        <v>34</v>
      </c>
      <c r="D105" s="3" t="s">
        <v>164</v>
      </c>
      <c r="E105" s="3" t="s">
        <v>2</v>
      </c>
      <c r="F105" s="68"/>
    </row>
    <row r="106" spans="1:6" ht="12.75">
      <c r="A106" s="3" t="s">
        <v>165</v>
      </c>
      <c r="B106" s="4" t="s">
        <v>166</v>
      </c>
      <c r="C106" s="3" t="s">
        <v>34</v>
      </c>
      <c r="D106" s="3" t="s">
        <v>164</v>
      </c>
      <c r="E106" s="3" t="s">
        <v>2</v>
      </c>
      <c r="F106" s="68"/>
    </row>
    <row r="107" spans="1:6" ht="24">
      <c r="A107" s="3" t="s">
        <v>167</v>
      </c>
      <c r="B107" s="4" t="s">
        <v>168</v>
      </c>
      <c r="C107" s="3" t="s">
        <v>66</v>
      </c>
      <c r="D107" s="3" t="s">
        <v>164</v>
      </c>
      <c r="E107" s="3" t="s">
        <v>2</v>
      </c>
      <c r="F107" s="68"/>
    </row>
    <row r="108" spans="1:6" ht="36">
      <c r="A108" s="3" t="s">
        <v>169</v>
      </c>
      <c r="B108" s="4" t="s">
        <v>170</v>
      </c>
      <c r="C108" s="3" t="s">
        <v>34</v>
      </c>
      <c r="D108" s="3" t="s">
        <v>34</v>
      </c>
      <c r="E108" s="3" t="s">
        <v>2</v>
      </c>
      <c r="F108" s="68"/>
    </row>
    <row r="109" spans="1:6" ht="36">
      <c r="A109" s="3" t="s">
        <v>171</v>
      </c>
      <c r="B109" s="4" t="s">
        <v>172</v>
      </c>
      <c r="C109" s="3" t="s">
        <v>34</v>
      </c>
      <c r="D109" s="3" t="s">
        <v>34</v>
      </c>
      <c r="E109" s="3" t="s">
        <v>2</v>
      </c>
      <c r="F109" s="68"/>
    </row>
    <row r="110" spans="1:6" ht="12.75">
      <c r="A110" s="3">
        <v>5</v>
      </c>
      <c r="B110" s="72" t="s">
        <v>173</v>
      </c>
      <c r="C110" s="73"/>
      <c r="D110" s="73"/>
      <c r="E110" s="74"/>
      <c r="F110" s="68"/>
    </row>
    <row r="111" spans="1:6" ht="24">
      <c r="A111" s="3" t="s">
        <v>174</v>
      </c>
      <c r="B111" s="4" t="s">
        <v>175</v>
      </c>
      <c r="C111" s="3" t="s">
        <v>128</v>
      </c>
      <c r="D111" s="3" t="s">
        <v>153</v>
      </c>
      <c r="E111" s="3" t="s">
        <v>2</v>
      </c>
      <c r="F111" s="68"/>
    </row>
    <row r="112" spans="1:6" ht="12.75">
      <c r="A112" s="3" t="s">
        <v>176</v>
      </c>
      <c r="B112" s="4" t="s">
        <v>177</v>
      </c>
      <c r="C112" s="3" t="s">
        <v>128</v>
      </c>
      <c r="D112" s="3" t="s">
        <v>178</v>
      </c>
      <c r="E112" s="3" t="s">
        <v>2</v>
      </c>
      <c r="F112" s="68"/>
    </row>
    <row r="113" spans="1:6" ht="24">
      <c r="A113" s="3" t="s">
        <v>179</v>
      </c>
      <c r="B113" s="4" t="s">
        <v>180</v>
      </c>
      <c r="C113" s="3" t="s">
        <v>128</v>
      </c>
      <c r="D113" s="3" t="s">
        <v>178</v>
      </c>
      <c r="E113" s="3" t="s">
        <v>2</v>
      </c>
      <c r="F113" s="68"/>
    </row>
    <row r="114" spans="1:6" ht="12.75">
      <c r="A114" s="3" t="s">
        <v>181</v>
      </c>
      <c r="B114" s="4" t="s">
        <v>182</v>
      </c>
      <c r="C114" s="3" t="s">
        <v>34</v>
      </c>
      <c r="D114" s="3" t="s">
        <v>178</v>
      </c>
      <c r="E114" s="3" t="s">
        <v>2</v>
      </c>
      <c r="F114" s="68"/>
    </row>
    <row r="115" spans="1:6" ht="12.75">
      <c r="A115" s="3">
        <v>6</v>
      </c>
      <c r="B115" s="72" t="s">
        <v>183</v>
      </c>
      <c r="C115" s="73"/>
      <c r="D115" s="73"/>
      <c r="E115" s="74"/>
      <c r="F115" s="68"/>
    </row>
    <row r="116" spans="1:6" ht="12.75">
      <c r="A116" s="3" t="s">
        <v>2</v>
      </c>
      <c r="B116" s="3" t="s">
        <v>34</v>
      </c>
      <c r="C116" s="3" t="s">
        <v>34</v>
      </c>
      <c r="D116" s="3" t="s">
        <v>184</v>
      </c>
      <c r="E116" s="3" t="s">
        <v>2</v>
      </c>
      <c r="F116" s="68"/>
    </row>
    <row r="117" spans="1:6" ht="12.75">
      <c r="A117" s="3">
        <v>7</v>
      </c>
      <c r="B117" s="72" t="s">
        <v>185</v>
      </c>
      <c r="C117" s="73"/>
      <c r="D117" s="73"/>
      <c r="E117" s="74"/>
      <c r="F117" s="68"/>
    </row>
    <row r="118" spans="1:6" ht="12.75">
      <c r="A118" s="3" t="s">
        <v>186</v>
      </c>
      <c r="B118" s="4" t="s">
        <v>187</v>
      </c>
      <c r="C118" s="3" t="s">
        <v>34</v>
      </c>
      <c r="D118" s="3" t="s">
        <v>34</v>
      </c>
      <c r="E118" s="3" t="s">
        <v>2</v>
      </c>
      <c r="F118" s="68"/>
    </row>
    <row r="119" spans="1:5" ht="24">
      <c r="A119" s="3" t="s">
        <v>188</v>
      </c>
      <c r="B119" s="4" t="s">
        <v>189</v>
      </c>
      <c r="C119" s="3" t="s">
        <v>34</v>
      </c>
      <c r="D119" s="3" t="s">
        <v>34</v>
      </c>
      <c r="E119" s="3" t="s">
        <v>2</v>
      </c>
    </row>
    <row r="120" spans="1:5" ht="48">
      <c r="A120" s="3" t="s">
        <v>190</v>
      </c>
      <c r="B120" s="4" t="s">
        <v>191</v>
      </c>
      <c r="C120" s="3" t="s">
        <v>34</v>
      </c>
      <c r="D120" s="3" t="s">
        <v>34</v>
      </c>
      <c r="E120" s="3" t="s">
        <v>2</v>
      </c>
    </row>
    <row r="121" spans="1:5" ht="24">
      <c r="A121" s="3" t="s">
        <v>192</v>
      </c>
      <c r="B121" s="3" t="s">
        <v>193</v>
      </c>
      <c r="C121" s="3" t="s">
        <v>34</v>
      </c>
      <c r="D121" s="3" t="s">
        <v>34</v>
      </c>
      <c r="E121" s="3" t="s">
        <v>2</v>
      </c>
    </row>
    <row r="122" spans="1:6" ht="12.75">
      <c r="A122" s="3" t="s">
        <v>2</v>
      </c>
      <c r="B122" s="17" t="s">
        <v>24</v>
      </c>
      <c r="C122" s="89" t="s">
        <v>224</v>
      </c>
      <c r="D122" s="90"/>
      <c r="E122" s="91"/>
      <c r="F122" s="1"/>
    </row>
    <row r="123" spans="1:5" ht="12.75">
      <c r="A123" s="3" t="s">
        <v>2</v>
      </c>
      <c r="B123" s="4" t="s">
        <v>2</v>
      </c>
      <c r="C123" s="3" t="s">
        <v>2</v>
      </c>
      <c r="D123" s="3" t="s">
        <v>2</v>
      </c>
      <c r="E123" s="3" t="s">
        <v>2</v>
      </c>
    </row>
    <row r="124" spans="1:5" ht="24">
      <c r="A124" s="3" t="s">
        <v>26</v>
      </c>
      <c r="B124" s="3" t="s">
        <v>27</v>
      </c>
      <c r="C124" s="3" t="s">
        <v>28</v>
      </c>
      <c r="D124" s="3" t="s">
        <v>29</v>
      </c>
      <c r="E124" s="3" t="s">
        <v>30</v>
      </c>
    </row>
    <row r="125" spans="1:5" ht="12.75">
      <c r="A125" s="3">
        <v>1</v>
      </c>
      <c r="B125" s="72" t="s">
        <v>31</v>
      </c>
      <c r="C125" s="73"/>
      <c r="D125" s="73"/>
      <c r="E125" s="74"/>
    </row>
    <row r="126" spans="1:5" ht="72">
      <c r="A126" s="3" t="s">
        <v>32</v>
      </c>
      <c r="B126" s="4" t="s">
        <v>33</v>
      </c>
      <c r="C126" s="3" t="s">
        <v>34</v>
      </c>
      <c r="D126" s="3" t="s">
        <v>34</v>
      </c>
      <c r="E126" s="11" t="s">
        <v>225</v>
      </c>
    </row>
    <row r="127" spans="1:5" ht="12.75">
      <c r="A127" s="3" t="s">
        <v>2</v>
      </c>
      <c r="B127" s="4" t="s">
        <v>36</v>
      </c>
      <c r="C127" s="3" t="s">
        <v>34</v>
      </c>
      <c r="D127" s="3" t="s">
        <v>34</v>
      </c>
      <c r="E127" s="12"/>
    </row>
    <row r="128" spans="1:5" ht="12.75" hidden="1">
      <c r="A128" s="3" t="s">
        <v>2</v>
      </c>
      <c r="B128" s="4" t="s">
        <v>37</v>
      </c>
      <c r="C128" s="3" t="s">
        <v>2</v>
      </c>
      <c r="D128" s="5" t="s">
        <v>2</v>
      </c>
      <c r="E128" s="8"/>
    </row>
    <row r="129" spans="1:5" ht="12.75">
      <c r="A129" s="3" t="s">
        <v>2</v>
      </c>
      <c r="B129" s="4" t="s">
        <v>38</v>
      </c>
      <c r="C129" s="3" t="s">
        <v>39</v>
      </c>
      <c r="D129" s="9">
        <v>1375.37</v>
      </c>
      <c r="E129" s="8"/>
    </row>
    <row r="130" spans="1:5" ht="12.75" hidden="1">
      <c r="A130" s="3" t="s">
        <v>2</v>
      </c>
      <c r="B130" s="4" t="s">
        <v>40</v>
      </c>
      <c r="C130" s="3" t="s">
        <v>2</v>
      </c>
      <c r="D130" s="5" t="s">
        <v>41</v>
      </c>
      <c r="E130" s="8"/>
    </row>
    <row r="131" spans="1:5" ht="12.75" hidden="1">
      <c r="A131" s="3" t="s">
        <v>2</v>
      </c>
      <c r="B131" s="4" t="s">
        <v>42</v>
      </c>
      <c r="C131" s="3" t="s">
        <v>39</v>
      </c>
      <c r="D131" s="5" t="s">
        <v>41</v>
      </c>
      <c r="E131" s="8"/>
    </row>
    <row r="132" spans="1:5" ht="24" hidden="1">
      <c r="A132" s="3" t="s">
        <v>2</v>
      </c>
      <c r="B132" s="4" t="s">
        <v>43</v>
      </c>
      <c r="C132" s="3" t="s">
        <v>44</v>
      </c>
      <c r="D132" s="5" t="s">
        <v>2</v>
      </c>
      <c r="E132" s="8"/>
    </row>
    <row r="133" spans="1:5" ht="12.75">
      <c r="A133" s="3" t="s">
        <v>2</v>
      </c>
      <c r="B133" s="4" t="s">
        <v>45</v>
      </c>
      <c r="C133" s="3" t="s">
        <v>2</v>
      </c>
      <c r="D133" s="5" t="s">
        <v>2</v>
      </c>
      <c r="E133" s="8"/>
    </row>
    <row r="134" spans="1:5" ht="12.75">
      <c r="A134" s="3" t="s">
        <v>2</v>
      </c>
      <c r="B134" s="4" t="s">
        <v>38</v>
      </c>
      <c r="C134" s="3" t="s">
        <v>39</v>
      </c>
      <c r="D134" s="9">
        <f>D129</f>
        <v>1375.37</v>
      </c>
      <c r="E134" s="8"/>
    </row>
    <row r="135" spans="1:5" ht="12.75" hidden="1">
      <c r="A135" s="3" t="s">
        <v>2</v>
      </c>
      <c r="B135" s="4" t="s">
        <v>40</v>
      </c>
      <c r="C135" s="3" t="s">
        <v>2</v>
      </c>
      <c r="D135" s="5" t="s">
        <v>41</v>
      </c>
      <c r="E135" s="8"/>
    </row>
    <row r="136" spans="1:5" ht="12.75" hidden="1">
      <c r="A136" s="3" t="s">
        <v>2</v>
      </c>
      <c r="B136" s="4" t="s">
        <v>42</v>
      </c>
      <c r="C136" s="3" t="s">
        <v>39</v>
      </c>
      <c r="D136" s="5" t="s">
        <v>41</v>
      </c>
      <c r="E136" s="8"/>
    </row>
    <row r="137" spans="1:5" ht="24" hidden="1">
      <c r="A137" s="3" t="s">
        <v>2</v>
      </c>
      <c r="B137" s="4" t="s">
        <v>43</v>
      </c>
      <c r="C137" s="3" t="s">
        <v>44</v>
      </c>
      <c r="D137" s="5" t="s">
        <v>41</v>
      </c>
      <c r="E137" s="8"/>
    </row>
    <row r="138" spans="1:5" ht="24" hidden="1">
      <c r="A138" s="3" t="s">
        <v>2</v>
      </c>
      <c r="B138" s="4" t="s">
        <v>46</v>
      </c>
      <c r="C138" s="3" t="s">
        <v>34</v>
      </c>
      <c r="D138" s="5" t="s">
        <v>47</v>
      </c>
      <c r="E138" s="8"/>
    </row>
    <row r="139" spans="1:5" ht="12.75" hidden="1">
      <c r="A139" s="3" t="s">
        <v>2</v>
      </c>
      <c r="B139" s="4" t="s">
        <v>37</v>
      </c>
      <c r="C139" s="3" t="s">
        <v>2</v>
      </c>
      <c r="D139" s="5" t="s">
        <v>47</v>
      </c>
      <c r="E139" s="8"/>
    </row>
    <row r="140" spans="1:5" ht="12.75" hidden="1">
      <c r="A140" s="3" t="s">
        <v>2</v>
      </c>
      <c r="B140" s="4" t="s">
        <v>38</v>
      </c>
      <c r="C140" s="3" t="s">
        <v>39</v>
      </c>
      <c r="D140" s="5" t="s">
        <v>47</v>
      </c>
      <c r="E140" s="8"/>
    </row>
    <row r="141" spans="1:5" ht="12.75" hidden="1">
      <c r="A141" s="3" t="s">
        <v>2</v>
      </c>
      <c r="B141" s="4" t="s">
        <v>40</v>
      </c>
      <c r="C141" s="3" t="s">
        <v>2</v>
      </c>
      <c r="D141" s="5" t="s">
        <v>47</v>
      </c>
      <c r="E141" s="8"/>
    </row>
    <row r="142" spans="1:5" ht="12.75" hidden="1">
      <c r="A142" s="3" t="s">
        <v>2</v>
      </c>
      <c r="B142" s="4" t="s">
        <v>42</v>
      </c>
      <c r="C142" s="3" t="s">
        <v>39</v>
      </c>
      <c r="D142" s="5" t="s">
        <v>47</v>
      </c>
      <c r="E142" s="8"/>
    </row>
    <row r="143" spans="1:5" ht="24" hidden="1">
      <c r="A143" s="3" t="s">
        <v>2</v>
      </c>
      <c r="B143" s="4" t="s">
        <v>43</v>
      </c>
      <c r="C143" s="3" t="s">
        <v>44</v>
      </c>
      <c r="D143" s="5" t="s">
        <v>47</v>
      </c>
      <c r="E143" s="8"/>
    </row>
    <row r="144" spans="1:5" ht="12.75" hidden="1">
      <c r="A144" s="3" t="s">
        <v>2</v>
      </c>
      <c r="B144" s="4" t="s">
        <v>45</v>
      </c>
      <c r="C144" s="3" t="s">
        <v>2</v>
      </c>
      <c r="D144" s="5" t="s">
        <v>47</v>
      </c>
      <c r="E144" s="8"/>
    </row>
    <row r="145" spans="1:5" ht="12.75" hidden="1">
      <c r="A145" s="3" t="s">
        <v>2</v>
      </c>
      <c r="B145" s="4" t="s">
        <v>38</v>
      </c>
      <c r="C145" s="3" t="s">
        <v>39</v>
      </c>
      <c r="D145" s="5" t="s">
        <v>47</v>
      </c>
      <c r="E145" s="8"/>
    </row>
    <row r="146" spans="1:5" ht="12.75" hidden="1">
      <c r="A146" s="3" t="s">
        <v>2</v>
      </c>
      <c r="B146" s="4" t="s">
        <v>40</v>
      </c>
      <c r="C146" s="3" t="s">
        <v>2</v>
      </c>
      <c r="D146" s="5" t="s">
        <v>47</v>
      </c>
      <c r="E146" s="8"/>
    </row>
    <row r="147" spans="1:5" ht="12.75" hidden="1">
      <c r="A147" s="3" t="s">
        <v>2</v>
      </c>
      <c r="B147" s="4" t="s">
        <v>42</v>
      </c>
      <c r="C147" s="3" t="s">
        <v>39</v>
      </c>
      <c r="D147" s="5" t="s">
        <v>47</v>
      </c>
      <c r="E147" s="8"/>
    </row>
    <row r="148" spans="1:5" ht="24" hidden="1">
      <c r="A148" s="3" t="s">
        <v>2</v>
      </c>
      <c r="B148" s="4" t="s">
        <v>43</v>
      </c>
      <c r="C148" s="3" t="s">
        <v>44</v>
      </c>
      <c r="D148" s="5" t="s">
        <v>47</v>
      </c>
      <c r="E148" s="8"/>
    </row>
    <row r="149" spans="1:5" ht="36" hidden="1">
      <c r="A149" s="3" t="s">
        <v>48</v>
      </c>
      <c r="B149" s="4" t="s">
        <v>49</v>
      </c>
      <c r="C149" s="3" t="s">
        <v>50</v>
      </c>
      <c r="D149" s="5" t="s">
        <v>47</v>
      </c>
      <c r="E149" s="8"/>
    </row>
    <row r="150" spans="1:5" ht="24" hidden="1">
      <c r="A150" s="3" t="s">
        <v>51</v>
      </c>
      <c r="B150" s="4" t="s">
        <v>52</v>
      </c>
      <c r="C150" s="3" t="s">
        <v>39</v>
      </c>
      <c r="D150" s="5" t="s">
        <v>47</v>
      </c>
      <c r="E150" s="8"/>
    </row>
    <row r="151" spans="1:5" ht="36" hidden="1">
      <c r="A151" s="3" t="s">
        <v>53</v>
      </c>
      <c r="B151" s="4" t="s">
        <v>54</v>
      </c>
      <c r="C151" s="3" t="s">
        <v>50</v>
      </c>
      <c r="D151" s="5" t="s">
        <v>47</v>
      </c>
      <c r="E151" s="8"/>
    </row>
    <row r="152" spans="1:5" ht="24" hidden="1">
      <c r="A152" s="3" t="s">
        <v>55</v>
      </c>
      <c r="B152" s="4" t="s">
        <v>56</v>
      </c>
      <c r="C152" s="3" t="s">
        <v>57</v>
      </c>
      <c r="D152" s="5" t="s">
        <v>47</v>
      </c>
      <c r="E152" s="8"/>
    </row>
    <row r="153" spans="1:5" ht="12.75" hidden="1">
      <c r="A153" s="3" t="s">
        <v>58</v>
      </c>
      <c r="B153" s="4" t="s">
        <v>59</v>
      </c>
      <c r="C153" s="3" t="s">
        <v>57</v>
      </c>
      <c r="D153" s="5" t="s">
        <v>47</v>
      </c>
      <c r="E153" s="13" t="s">
        <v>2</v>
      </c>
    </row>
    <row r="154" spans="1:5" ht="20.25" customHeight="1">
      <c r="A154" s="3">
        <v>2</v>
      </c>
      <c r="B154" s="72" t="s">
        <v>60</v>
      </c>
      <c r="C154" s="73"/>
      <c r="D154" s="73"/>
      <c r="E154" s="71"/>
    </row>
    <row r="155" spans="1:5" ht="36">
      <c r="A155" s="3" t="s">
        <v>61</v>
      </c>
      <c r="B155" s="4" t="s">
        <v>62</v>
      </c>
      <c r="C155" s="3" t="s">
        <v>34</v>
      </c>
      <c r="D155" s="3" t="s">
        <v>63</v>
      </c>
      <c r="E155" s="3" t="s">
        <v>2</v>
      </c>
    </row>
    <row r="156" spans="1:5" ht="12.75">
      <c r="A156" s="3" t="s">
        <v>64</v>
      </c>
      <c r="B156" s="4" t="s">
        <v>65</v>
      </c>
      <c r="C156" s="6" t="s">
        <v>66</v>
      </c>
      <c r="D156" s="6" t="s">
        <v>67</v>
      </c>
      <c r="E156" s="6" t="s">
        <v>2</v>
      </c>
    </row>
    <row r="157" spans="1:5" ht="24">
      <c r="A157" s="3" t="s">
        <v>68</v>
      </c>
      <c r="B157" s="14" t="s">
        <v>69</v>
      </c>
      <c r="C157" s="13" t="s">
        <v>66</v>
      </c>
      <c r="D157" s="13">
        <v>-1362.357</v>
      </c>
      <c r="E157" s="13" t="s">
        <v>2</v>
      </c>
    </row>
    <row r="158" spans="1:5" ht="12.75">
      <c r="A158" s="3" t="s">
        <v>2</v>
      </c>
      <c r="B158" s="14" t="s">
        <v>70</v>
      </c>
      <c r="C158" s="13" t="s">
        <v>66</v>
      </c>
      <c r="D158" s="13" t="s">
        <v>2</v>
      </c>
      <c r="E158" s="13" t="s">
        <v>2</v>
      </c>
    </row>
    <row r="159" spans="1:5" ht="24">
      <c r="A159" s="3" t="s">
        <v>2</v>
      </c>
      <c r="B159" s="14" t="s">
        <v>71</v>
      </c>
      <c r="C159" s="13" t="s">
        <v>66</v>
      </c>
      <c r="D159" s="13">
        <v>325819.004</v>
      </c>
      <c r="E159" s="13" t="s">
        <v>2</v>
      </c>
    </row>
    <row r="160" spans="1:5" ht="12.75">
      <c r="A160" s="3" t="s">
        <v>2</v>
      </c>
      <c r="B160" s="4" t="s">
        <v>72</v>
      </c>
      <c r="C160" s="2" t="s">
        <v>66</v>
      </c>
      <c r="D160" s="2">
        <v>325747.02</v>
      </c>
      <c r="E160" s="2" t="s">
        <v>2</v>
      </c>
    </row>
    <row r="161" spans="1:5" ht="12.75">
      <c r="A161" s="3" t="s">
        <v>2</v>
      </c>
      <c r="B161" s="4" t="s">
        <v>73</v>
      </c>
      <c r="C161" s="3" t="s">
        <v>74</v>
      </c>
      <c r="D161" s="3">
        <v>36.17</v>
      </c>
      <c r="E161" s="3" t="s">
        <v>2</v>
      </c>
    </row>
    <row r="162" spans="1:5" ht="12.75">
      <c r="A162" s="3" t="s">
        <v>2</v>
      </c>
      <c r="B162" s="4" t="s">
        <v>196</v>
      </c>
      <c r="C162" s="3" t="s">
        <v>197</v>
      </c>
      <c r="D162" s="3">
        <v>9.006</v>
      </c>
      <c r="E162" s="3" t="s">
        <v>2</v>
      </c>
    </row>
    <row r="163" spans="1:5" ht="12.75">
      <c r="A163" s="3" t="s">
        <v>2</v>
      </c>
      <c r="B163" s="4" t="s">
        <v>76</v>
      </c>
      <c r="C163" s="3" t="s">
        <v>66</v>
      </c>
      <c r="D163" s="3">
        <v>71.984</v>
      </c>
      <c r="E163" s="3" t="s">
        <v>2</v>
      </c>
    </row>
    <row r="164" spans="1:5" ht="12.75">
      <c r="A164" s="3" t="s">
        <v>2</v>
      </c>
      <c r="B164" s="4" t="s">
        <v>73</v>
      </c>
      <c r="C164" s="3" t="s">
        <v>77</v>
      </c>
      <c r="D164" s="3">
        <v>20.69</v>
      </c>
      <c r="E164" s="3" t="s">
        <v>2</v>
      </c>
    </row>
    <row r="165" spans="1:5" ht="12.75">
      <c r="A165" s="3" t="s">
        <v>2</v>
      </c>
      <c r="B165" s="4" t="s">
        <v>78</v>
      </c>
      <c r="C165" s="3" t="s">
        <v>79</v>
      </c>
      <c r="D165" s="3">
        <v>3479.18</v>
      </c>
      <c r="E165" s="3" t="s">
        <v>2</v>
      </c>
    </row>
    <row r="166" spans="1:5" ht="24">
      <c r="A166" s="3" t="s">
        <v>2</v>
      </c>
      <c r="B166" s="4" t="s">
        <v>200</v>
      </c>
      <c r="C166" s="3" t="s">
        <v>66</v>
      </c>
      <c r="D166" s="3">
        <v>188.821</v>
      </c>
      <c r="E166" s="3" t="s">
        <v>2</v>
      </c>
    </row>
    <row r="167" spans="1:5" ht="12.75">
      <c r="A167" s="3" t="s">
        <v>2</v>
      </c>
      <c r="B167" s="4" t="s">
        <v>80</v>
      </c>
      <c r="C167" s="3" t="s">
        <v>81</v>
      </c>
      <c r="D167" s="15">
        <v>3.1</v>
      </c>
      <c r="E167" s="3" t="s">
        <v>2</v>
      </c>
    </row>
    <row r="168" spans="1:5" ht="12.75">
      <c r="A168" s="3" t="s">
        <v>2</v>
      </c>
      <c r="B168" s="4" t="s">
        <v>82</v>
      </c>
      <c r="C168" s="3" t="s">
        <v>83</v>
      </c>
      <c r="D168" s="3">
        <v>60.887</v>
      </c>
      <c r="E168" s="3" t="s">
        <v>2</v>
      </c>
    </row>
    <row r="169" spans="1:5" ht="24">
      <c r="A169" s="3" t="s">
        <v>2</v>
      </c>
      <c r="B169" s="4" t="s">
        <v>84</v>
      </c>
      <c r="C169" s="3" t="s">
        <v>66</v>
      </c>
      <c r="D169" s="3">
        <v>34.834</v>
      </c>
      <c r="E169" s="3" t="s">
        <v>2</v>
      </c>
    </row>
    <row r="170" spans="1:5" ht="12.75">
      <c r="A170" s="3" t="s">
        <v>2</v>
      </c>
      <c r="B170" s="4" t="s">
        <v>85</v>
      </c>
      <c r="C170" s="3" t="s">
        <v>66</v>
      </c>
      <c r="D170" s="3">
        <v>0</v>
      </c>
      <c r="E170" s="3" t="s">
        <v>2</v>
      </c>
    </row>
    <row r="171" spans="1:5" ht="24">
      <c r="A171" s="3" t="s">
        <v>2</v>
      </c>
      <c r="B171" s="4" t="s">
        <v>86</v>
      </c>
      <c r="C171" s="3" t="s">
        <v>66</v>
      </c>
      <c r="D171" s="3">
        <v>242.076</v>
      </c>
      <c r="E171" s="3" t="s">
        <v>2</v>
      </c>
    </row>
    <row r="172" spans="1:5" ht="24">
      <c r="A172" s="3" t="s">
        <v>2</v>
      </c>
      <c r="B172" s="4" t="s">
        <v>87</v>
      </c>
      <c r="C172" s="3" t="s">
        <v>66</v>
      </c>
      <c r="D172" s="3">
        <v>182.989</v>
      </c>
      <c r="E172" s="3" t="s">
        <v>2</v>
      </c>
    </row>
    <row r="173" spans="1:5" ht="24">
      <c r="A173" s="3" t="s">
        <v>2</v>
      </c>
      <c r="B173" s="4" t="s">
        <v>88</v>
      </c>
      <c r="C173" s="3" t="s">
        <v>66</v>
      </c>
      <c r="D173" s="3">
        <v>198.595</v>
      </c>
      <c r="E173" s="3" t="s">
        <v>2</v>
      </c>
    </row>
    <row r="174" spans="1:5" ht="24">
      <c r="A174" s="3" t="s">
        <v>2</v>
      </c>
      <c r="B174" s="4" t="s">
        <v>89</v>
      </c>
      <c r="C174" s="3" t="s">
        <v>66</v>
      </c>
      <c r="D174" s="3">
        <v>-2821.551</v>
      </c>
      <c r="E174" s="3" t="s">
        <v>2</v>
      </c>
    </row>
    <row r="175" spans="1:5" ht="24">
      <c r="A175" s="3" t="s">
        <v>2</v>
      </c>
      <c r="B175" s="4" t="s">
        <v>90</v>
      </c>
      <c r="C175" s="3" t="s">
        <v>66</v>
      </c>
      <c r="D175" s="3">
        <v>0</v>
      </c>
      <c r="E175" s="3" t="s">
        <v>2</v>
      </c>
    </row>
    <row r="176" spans="1:5" ht="36">
      <c r="A176" s="3" t="s">
        <v>2</v>
      </c>
      <c r="B176" s="4" t="s">
        <v>91</v>
      </c>
      <c r="C176" s="3" t="s">
        <v>66</v>
      </c>
      <c r="D176" s="3">
        <v>147.177</v>
      </c>
      <c r="E176" s="3" t="s">
        <v>2</v>
      </c>
    </row>
    <row r="177" spans="1:5" ht="24">
      <c r="A177" s="3" t="s">
        <v>92</v>
      </c>
      <c r="B177" s="4" t="s">
        <v>93</v>
      </c>
      <c r="C177" s="3" t="s">
        <v>66</v>
      </c>
      <c r="D177" s="3" t="s">
        <v>94</v>
      </c>
      <c r="E177" s="3" t="s">
        <v>2</v>
      </c>
    </row>
    <row r="178" spans="1:5" ht="12.75">
      <c r="A178" s="3" t="s">
        <v>95</v>
      </c>
      <c r="B178" s="4" t="s">
        <v>96</v>
      </c>
      <c r="C178" s="3" t="s">
        <v>66</v>
      </c>
      <c r="D178" s="3" t="s">
        <v>94</v>
      </c>
      <c r="E178" s="3" t="s">
        <v>2</v>
      </c>
    </row>
    <row r="179" spans="1:5" ht="24">
      <c r="A179" s="3" t="s">
        <v>2</v>
      </c>
      <c r="B179" s="4" t="s">
        <v>97</v>
      </c>
      <c r="C179" s="3" t="s">
        <v>66</v>
      </c>
      <c r="D179" s="3" t="s">
        <v>94</v>
      </c>
      <c r="E179" s="3" t="s">
        <v>2</v>
      </c>
    </row>
    <row r="180" spans="1:5" ht="24">
      <c r="A180" s="3" t="s">
        <v>98</v>
      </c>
      <c r="B180" s="4" t="s">
        <v>99</v>
      </c>
      <c r="C180" s="3" t="s">
        <v>66</v>
      </c>
      <c r="D180" s="3" t="s">
        <v>41</v>
      </c>
      <c r="E180" s="3" t="s">
        <v>2</v>
      </c>
    </row>
    <row r="181" spans="1:5" ht="48">
      <c r="A181" s="3" t="s">
        <v>100</v>
      </c>
      <c r="B181" s="4" t="s">
        <v>101</v>
      </c>
      <c r="C181" s="3" t="s">
        <v>34</v>
      </c>
      <c r="D181" s="3" t="s">
        <v>34</v>
      </c>
      <c r="E181" s="3" t="s">
        <v>198</v>
      </c>
    </row>
    <row r="182" spans="1:5" ht="12.75">
      <c r="A182" s="3" t="s">
        <v>103</v>
      </c>
      <c r="B182" s="4" t="s">
        <v>104</v>
      </c>
      <c r="C182" s="3" t="s">
        <v>105</v>
      </c>
      <c r="D182" s="3">
        <v>3.51</v>
      </c>
      <c r="E182" s="3" t="s">
        <v>2</v>
      </c>
    </row>
    <row r="183" spans="1:5" ht="12.75">
      <c r="A183" s="3" t="s">
        <v>106</v>
      </c>
      <c r="B183" s="4" t="s">
        <v>107</v>
      </c>
      <c r="C183" s="3" t="s">
        <v>105</v>
      </c>
      <c r="D183" s="3">
        <v>2.97</v>
      </c>
      <c r="E183" s="3" t="s">
        <v>2</v>
      </c>
    </row>
    <row r="184" spans="1:5" ht="12.75">
      <c r="A184" s="3" t="s">
        <v>108</v>
      </c>
      <c r="B184" s="4" t="s">
        <v>109</v>
      </c>
      <c r="C184" s="3" t="s">
        <v>110</v>
      </c>
      <c r="D184" s="3">
        <v>0.46</v>
      </c>
      <c r="E184" s="3" t="s">
        <v>2</v>
      </c>
    </row>
    <row r="185" spans="1:5" ht="12.75">
      <c r="A185" s="3" t="s">
        <v>112</v>
      </c>
      <c r="B185" s="4" t="s">
        <v>113</v>
      </c>
      <c r="C185" s="3" t="s">
        <v>110</v>
      </c>
      <c r="D185" s="3" t="s">
        <v>41</v>
      </c>
      <c r="E185" s="3" t="s">
        <v>2</v>
      </c>
    </row>
    <row r="186" spans="1:5" ht="12.75">
      <c r="A186" s="3" t="s">
        <v>114</v>
      </c>
      <c r="B186" s="4" t="s">
        <v>115</v>
      </c>
      <c r="C186" s="3" t="s">
        <v>110</v>
      </c>
      <c r="D186" s="3">
        <v>0.379</v>
      </c>
      <c r="E186" s="3" t="s">
        <v>2</v>
      </c>
    </row>
    <row r="187" spans="1:5" ht="12.75">
      <c r="A187" s="3" t="s">
        <v>2</v>
      </c>
      <c r="B187" s="4" t="s">
        <v>116</v>
      </c>
      <c r="C187" s="3" t="s">
        <v>110</v>
      </c>
      <c r="D187" s="3">
        <v>0.379</v>
      </c>
      <c r="E187" s="3" t="s">
        <v>2</v>
      </c>
    </row>
    <row r="188" spans="1:5" ht="12.75">
      <c r="A188" s="3" t="s">
        <v>2</v>
      </c>
      <c r="B188" s="4" t="s">
        <v>117</v>
      </c>
      <c r="C188" s="3" t="s">
        <v>110</v>
      </c>
      <c r="D188" s="3">
        <v>0</v>
      </c>
      <c r="E188" s="3" t="s">
        <v>2</v>
      </c>
    </row>
    <row r="189" spans="1:5" ht="12.75">
      <c r="A189" s="3" t="s">
        <v>118</v>
      </c>
      <c r="B189" s="4" t="s">
        <v>119</v>
      </c>
      <c r="C189" s="3" t="s">
        <v>120</v>
      </c>
      <c r="D189" s="3">
        <v>0</v>
      </c>
      <c r="E189" s="3" t="s">
        <v>2</v>
      </c>
    </row>
    <row r="190" spans="1:5" ht="24">
      <c r="A190" s="3" t="s">
        <v>121</v>
      </c>
      <c r="B190" s="4" t="s">
        <v>122</v>
      </c>
      <c r="C190" s="3" t="s">
        <v>123</v>
      </c>
      <c r="D190" s="3" t="s">
        <v>2</v>
      </c>
      <c r="E190" s="3" t="s">
        <v>2</v>
      </c>
    </row>
    <row r="191" spans="1:5" ht="12.75">
      <c r="A191" s="3" t="s">
        <v>124</v>
      </c>
      <c r="B191" s="4" t="s">
        <v>125</v>
      </c>
      <c r="C191" s="3" t="s">
        <v>123</v>
      </c>
      <c r="D191" s="3" t="s">
        <v>2</v>
      </c>
      <c r="E191" s="3" t="s">
        <v>2</v>
      </c>
    </row>
    <row r="192" spans="1:5" ht="12.75">
      <c r="A192" s="3" t="s">
        <v>126</v>
      </c>
      <c r="B192" s="4" t="s">
        <v>127</v>
      </c>
      <c r="C192" s="3" t="s">
        <v>128</v>
      </c>
      <c r="D192" s="3" t="s">
        <v>2</v>
      </c>
      <c r="E192" s="3" t="s">
        <v>2</v>
      </c>
    </row>
    <row r="193" spans="1:5" ht="12.75">
      <c r="A193" s="3" t="s">
        <v>129</v>
      </c>
      <c r="B193" s="4" t="s">
        <v>130</v>
      </c>
      <c r="C193" s="3" t="s">
        <v>128</v>
      </c>
      <c r="D193" s="3">
        <v>2</v>
      </c>
      <c r="E193" s="3" t="s">
        <v>2</v>
      </c>
    </row>
    <row r="194" spans="1:5" ht="12.75">
      <c r="A194" s="3" t="s">
        <v>2</v>
      </c>
      <c r="B194" s="4" t="s">
        <v>131</v>
      </c>
      <c r="C194" s="3" t="s">
        <v>128</v>
      </c>
      <c r="D194" s="3" t="s">
        <v>2</v>
      </c>
      <c r="E194" s="3" t="s">
        <v>2</v>
      </c>
    </row>
    <row r="195" spans="1:5" ht="12.75">
      <c r="A195" s="3" t="s">
        <v>2</v>
      </c>
      <c r="B195" s="4" t="s">
        <v>132</v>
      </c>
      <c r="C195" s="3" t="s">
        <v>128</v>
      </c>
      <c r="D195" s="3">
        <v>2</v>
      </c>
      <c r="E195" s="3" t="s">
        <v>2</v>
      </c>
    </row>
    <row r="196" spans="1:5" ht="12.75">
      <c r="A196" s="3" t="s">
        <v>133</v>
      </c>
      <c r="B196" s="4" t="s">
        <v>134</v>
      </c>
      <c r="C196" s="3" t="s">
        <v>128</v>
      </c>
      <c r="D196" s="3" t="s">
        <v>135</v>
      </c>
      <c r="E196" s="3" t="s">
        <v>2</v>
      </c>
    </row>
    <row r="197" spans="1:5" ht="12.75">
      <c r="A197" s="3" t="s">
        <v>136</v>
      </c>
      <c r="B197" s="4" t="s">
        <v>137</v>
      </c>
      <c r="C197" s="3" t="s">
        <v>138</v>
      </c>
      <c r="D197" s="3">
        <v>15</v>
      </c>
      <c r="E197" s="3" t="s">
        <v>2</v>
      </c>
    </row>
    <row r="198" spans="1:5" ht="24">
      <c r="A198" s="3" t="s">
        <v>139</v>
      </c>
      <c r="B198" s="4" t="s">
        <v>140</v>
      </c>
      <c r="C198" s="3" t="s">
        <v>141</v>
      </c>
      <c r="D198" s="3">
        <v>126.44</v>
      </c>
      <c r="E198" s="3"/>
    </row>
    <row r="199" spans="1:5" ht="24">
      <c r="A199" s="3" t="s">
        <v>143</v>
      </c>
      <c r="B199" s="4" t="s">
        <v>144</v>
      </c>
      <c r="C199" s="3" t="s">
        <v>145</v>
      </c>
      <c r="D199" s="3">
        <v>0.13</v>
      </c>
      <c r="E199" s="3"/>
    </row>
    <row r="200" spans="1:5" ht="24">
      <c r="A200" s="3" t="s">
        <v>146</v>
      </c>
      <c r="B200" s="4" t="s">
        <v>147</v>
      </c>
      <c r="C200" s="3" t="s">
        <v>199</v>
      </c>
      <c r="D200" s="3">
        <v>1.74</v>
      </c>
      <c r="E200" s="3"/>
    </row>
    <row r="201" spans="1:5" ht="24.75" customHeight="1">
      <c r="A201" s="3">
        <v>3</v>
      </c>
      <c r="B201" s="72" t="s">
        <v>149</v>
      </c>
      <c r="C201" s="73"/>
      <c r="D201" s="73"/>
      <c r="E201" s="74"/>
    </row>
    <row r="202" spans="1:5" ht="12.75">
      <c r="A202" s="3" t="s">
        <v>150</v>
      </c>
      <c r="B202" s="4" t="s">
        <v>151</v>
      </c>
      <c r="C202" s="3" t="s">
        <v>152</v>
      </c>
      <c r="D202" s="3" t="s">
        <v>153</v>
      </c>
      <c r="E202" s="3" t="s">
        <v>2</v>
      </c>
    </row>
    <row r="203" spans="1:5" ht="48">
      <c r="A203" s="3" t="s">
        <v>154</v>
      </c>
      <c r="B203" s="4" t="s">
        <v>155</v>
      </c>
      <c r="C203" s="3" t="s">
        <v>34</v>
      </c>
      <c r="D203" s="3" t="s">
        <v>34</v>
      </c>
      <c r="E203" s="3" t="s">
        <v>34</v>
      </c>
    </row>
    <row r="204" spans="1:5" ht="12.75">
      <c r="A204" s="3" t="s">
        <v>2</v>
      </c>
      <c r="B204" s="4" t="s">
        <v>156</v>
      </c>
      <c r="C204" s="3" t="s">
        <v>157</v>
      </c>
      <c r="D204" s="3" t="s">
        <v>153</v>
      </c>
      <c r="E204" s="3" t="s">
        <v>2</v>
      </c>
    </row>
    <row r="205" spans="1:5" ht="12.75">
      <c r="A205" s="3" t="s">
        <v>2</v>
      </c>
      <c r="B205" s="4" t="s">
        <v>158</v>
      </c>
      <c r="C205" s="3" t="s">
        <v>138</v>
      </c>
      <c r="D205" s="3" t="s">
        <v>153</v>
      </c>
      <c r="E205" s="3" t="s">
        <v>2</v>
      </c>
    </row>
    <row r="206" spans="1:5" ht="36">
      <c r="A206" s="3" t="s">
        <v>159</v>
      </c>
      <c r="B206" s="4" t="s">
        <v>160</v>
      </c>
      <c r="C206" s="3" t="s">
        <v>157</v>
      </c>
      <c r="D206" s="3" t="s">
        <v>153</v>
      </c>
      <c r="E206" s="3" t="s">
        <v>2</v>
      </c>
    </row>
    <row r="207" spans="1:5" ht="12.75">
      <c r="A207" s="3">
        <v>4</v>
      </c>
      <c r="B207" s="72" t="s">
        <v>161</v>
      </c>
      <c r="C207" s="73"/>
      <c r="D207" s="73"/>
      <c r="E207" s="74"/>
    </row>
    <row r="208" spans="1:5" ht="12.75">
      <c r="A208" s="3" t="s">
        <v>162</v>
      </c>
      <c r="B208" s="4" t="s">
        <v>163</v>
      </c>
      <c r="C208" s="3" t="s">
        <v>34</v>
      </c>
      <c r="D208" s="3" t="s">
        <v>164</v>
      </c>
      <c r="E208" s="3" t="s">
        <v>2</v>
      </c>
    </row>
    <row r="209" spans="1:5" ht="12.75">
      <c r="A209" s="3" t="s">
        <v>165</v>
      </c>
      <c r="B209" s="4" t="s">
        <v>166</v>
      </c>
      <c r="C209" s="3" t="s">
        <v>34</v>
      </c>
      <c r="D209" s="3" t="s">
        <v>164</v>
      </c>
      <c r="E209" s="3" t="s">
        <v>2</v>
      </c>
    </row>
    <row r="210" spans="1:5" ht="24">
      <c r="A210" s="3" t="s">
        <v>167</v>
      </c>
      <c r="B210" s="4" t="s">
        <v>168</v>
      </c>
      <c r="C210" s="3" t="s">
        <v>66</v>
      </c>
      <c r="D210" s="3" t="s">
        <v>164</v>
      </c>
      <c r="E210" s="3" t="s">
        <v>2</v>
      </c>
    </row>
    <row r="211" spans="1:5" ht="36">
      <c r="A211" s="3" t="s">
        <v>169</v>
      </c>
      <c r="B211" s="4" t="s">
        <v>170</v>
      </c>
      <c r="C211" s="3" t="s">
        <v>34</v>
      </c>
      <c r="D211" s="3" t="s">
        <v>34</v>
      </c>
      <c r="E211" s="3" t="s">
        <v>2</v>
      </c>
    </row>
    <row r="212" spans="1:5" ht="36">
      <c r="A212" s="3" t="s">
        <v>171</v>
      </c>
      <c r="B212" s="4" t="s">
        <v>172</v>
      </c>
      <c r="C212" s="3" t="s">
        <v>34</v>
      </c>
      <c r="D212" s="3" t="s">
        <v>34</v>
      </c>
      <c r="E212" s="3" t="s">
        <v>2</v>
      </c>
    </row>
    <row r="213" spans="1:5" ht="21.75" customHeight="1">
      <c r="A213" s="3">
        <v>5</v>
      </c>
      <c r="B213" s="72" t="s">
        <v>173</v>
      </c>
      <c r="C213" s="73"/>
      <c r="D213" s="73"/>
      <c r="E213" s="74"/>
    </row>
    <row r="214" spans="1:5" ht="24">
      <c r="A214" s="3" t="s">
        <v>174</v>
      </c>
      <c r="B214" s="4" t="s">
        <v>175</v>
      </c>
      <c r="C214" s="3" t="s">
        <v>128</v>
      </c>
      <c r="D214" s="3" t="s">
        <v>153</v>
      </c>
      <c r="E214" s="3" t="s">
        <v>2</v>
      </c>
    </row>
    <row r="215" spans="1:5" ht="12.75">
      <c r="A215" s="3" t="s">
        <v>176</v>
      </c>
      <c r="B215" s="4" t="s">
        <v>177</v>
      </c>
      <c r="C215" s="3" t="s">
        <v>128</v>
      </c>
      <c r="D215" s="3" t="s">
        <v>178</v>
      </c>
      <c r="E215" s="3" t="s">
        <v>2</v>
      </c>
    </row>
    <row r="216" spans="1:5" ht="24">
      <c r="A216" s="3" t="s">
        <v>179</v>
      </c>
      <c r="B216" s="4" t="s">
        <v>180</v>
      </c>
      <c r="C216" s="3" t="s">
        <v>128</v>
      </c>
      <c r="D216" s="3" t="s">
        <v>178</v>
      </c>
      <c r="E216" s="3" t="s">
        <v>2</v>
      </c>
    </row>
    <row r="217" spans="1:5" ht="12.75">
      <c r="A217" s="3" t="s">
        <v>181</v>
      </c>
      <c r="B217" s="4" t="s">
        <v>182</v>
      </c>
      <c r="C217" s="3" t="s">
        <v>34</v>
      </c>
      <c r="D217" s="3" t="s">
        <v>178</v>
      </c>
      <c r="E217" s="3" t="s">
        <v>2</v>
      </c>
    </row>
    <row r="218" spans="1:5" ht="12.75">
      <c r="A218" s="3">
        <v>6</v>
      </c>
      <c r="B218" s="72" t="s">
        <v>183</v>
      </c>
      <c r="C218" s="73"/>
      <c r="D218" s="73"/>
      <c r="E218" s="74"/>
    </row>
    <row r="219" spans="1:5" ht="12.75">
      <c r="A219" s="3" t="s">
        <v>2</v>
      </c>
      <c r="B219" s="3" t="s">
        <v>34</v>
      </c>
      <c r="C219" s="3" t="s">
        <v>34</v>
      </c>
      <c r="D219" s="3" t="s">
        <v>184</v>
      </c>
      <c r="E219" s="3" t="s">
        <v>2</v>
      </c>
    </row>
    <row r="220" spans="1:5" ht="24.75" customHeight="1">
      <c r="A220" s="3">
        <v>7</v>
      </c>
      <c r="B220" s="72" t="s">
        <v>185</v>
      </c>
      <c r="C220" s="73"/>
      <c r="D220" s="73"/>
      <c r="E220" s="74"/>
    </row>
    <row r="221" spans="1:5" ht="12.75">
      <c r="A221" s="3" t="s">
        <v>186</v>
      </c>
      <c r="B221" s="4" t="s">
        <v>187</v>
      </c>
      <c r="C221" s="3" t="s">
        <v>34</v>
      </c>
      <c r="D221" s="3" t="s">
        <v>34</v>
      </c>
      <c r="E221" s="3" t="s">
        <v>2</v>
      </c>
    </row>
    <row r="222" spans="1:5" ht="24">
      <c r="A222" s="3" t="s">
        <v>188</v>
      </c>
      <c r="B222" s="4" t="s">
        <v>189</v>
      </c>
      <c r="C222" s="3" t="s">
        <v>34</v>
      </c>
      <c r="D222" s="3" t="s">
        <v>34</v>
      </c>
      <c r="E222" s="3" t="s">
        <v>2</v>
      </c>
    </row>
    <row r="223" spans="1:5" ht="48">
      <c r="A223" s="3" t="s">
        <v>190</v>
      </c>
      <c r="B223" s="4" t="s">
        <v>191</v>
      </c>
      <c r="C223" s="3" t="s">
        <v>34</v>
      </c>
      <c r="D223" s="3" t="s">
        <v>34</v>
      </c>
      <c r="E223" s="3" t="s">
        <v>2</v>
      </c>
    </row>
    <row r="224" spans="1:5" ht="24">
      <c r="A224" s="3" t="s">
        <v>192</v>
      </c>
      <c r="B224" s="3" t="s">
        <v>193</v>
      </c>
      <c r="C224" s="3" t="s">
        <v>34</v>
      </c>
      <c r="D224" s="3" t="s">
        <v>34</v>
      </c>
      <c r="E224" s="3" t="s">
        <v>2</v>
      </c>
    </row>
    <row r="225" spans="1:5" ht="12.75">
      <c r="A225" s="3" t="s">
        <v>2</v>
      </c>
      <c r="B225" s="17" t="s">
        <v>24</v>
      </c>
      <c r="C225" s="89" t="s">
        <v>226</v>
      </c>
      <c r="D225" s="90"/>
      <c r="E225" s="91"/>
    </row>
    <row r="226" spans="1:5" ht="12.75">
      <c r="A226" s="3" t="s">
        <v>2</v>
      </c>
      <c r="B226" s="4" t="s">
        <v>2</v>
      </c>
      <c r="C226" s="3" t="s">
        <v>2</v>
      </c>
      <c r="D226" s="3" t="s">
        <v>2</v>
      </c>
      <c r="E226" s="3" t="s">
        <v>2</v>
      </c>
    </row>
    <row r="227" spans="1:5" ht="24">
      <c r="A227" s="3" t="s">
        <v>26</v>
      </c>
      <c r="B227" s="3" t="s">
        <v>27</v>
      </c>
      <c r="C227" s="3" t="s">
        <v>28</v>
      </c>
      <c r="D227" s="3" t="s">
        <v>29</v>
      </c>
      <c r="E227" s="3" t="s">
        <v>30</v>
      </c>
    </row>
    <row r="228" spans="1:5" ht="12.75">
      <c r="A228" s="3">
        <v>1</v>
      </c>
      <c r="B228" s="72" t="s">
        <v>31</v>
      </c>
      <c r="C228" s="73"/>
      <c r="D228" s="73"/>
      <c r="E228" s="74"/>
    </row>
    <row r="229" spans="1:5" ht="72">
      <c r="A229" s="3" t="s">
        <v>32</v>
      </c>
      <c r="B229" s="4" t="s">
        <v>33</v>
      </c>
      <c r="C229" s="3" t="s">
        <v>34</v>
      </c>
      <c r="D229" s="3" t="s">
        <v>34</v>
      </c>
      <c r="E229" s="11" t="s">
        <v>225</v>
      </c>
    </row>
    <row r="230" spans="1:5" ht="12.75">
      <c r="A230" s="3" t="s">
        <v>2</v>
      </c>
      <c r="B230" s="4" t="s">
        <v>36</v>
      </c>
      <c r="C230" s="3" t="s">
        <v>34</v>
      </c>
      <c r="D230" s="3" t="s">
        <v>34</v>
      </c>
      <c r="E230" s="12"/>
    </row>
    <row r="231" spans="1:5" ht="12.75" hidden="1">
      <c r="A231" s="3" t="s">
        <v>2</v>
      </c>
      <c r="B231" s="4" t="s">
        <v>37</v>
      </c>
      <c r="C231" s="3" t="s">
        <v>2</v>
      </c>
      <c r="D231" s="5" t="s">
        <v>2</v>
      </c>
      <c r="E231" s="8"/>
    </row>
    <row r="232" spans="1:5" ht="12.75">
      <c r="A232" s="3" t="s">
        <v>2</v>
      </c>
      <c r="B232" s="4" t="s">
        <v>38</v>
      </c>
      <c r="C232" s="3" t="s">
        <v>39</v>
      </c>
      <c r="D232" s="16">
        <v>1375.37</v>
      </c>
      <c r="E232" s="8"/>
    </row>
    <row r="233" spans="1:5" ht="12.75" hidden="1">
      <c r="A233" s="3" t="s">
        <v>2</v>
      </c>
      <c r="B233" s="4" t="s">
        <v>40</v>
      </c>
      <c r="C233" s="3" t="s">
        <v>2</v>
      </c>
      <c r="D233" s="5" t="s">
        <v>41</v>
      </c>
      <c r="E233" s="8"/>
    </row>
    <row r="234" spans="1:5" ht="12.75" hidden="1">
      <c r="A234" s="3" t="s">
        <v>2</v>
      </c>
      <c r="B234" s="4" t="s">
        <v>42</v>
      </c>
      <c r="C234" s="3" t="s">
        <v>39</v>
      </c>
      <c r="D234" s="5" t="s">
        <v>41</v>
      </c>
      <c r="E234" s="8"/>
    </row>
    <row r="235" spans="1:5" ht="24" hidden="1">
      <c r="A235" s="3" t="s">
        <v>2</v>
      </c>
      <c r="B235" s="4" t="s">
        <v>43</v>
      </c>
      <c r="C235" s="3" t="s">
        <v>44</v>
      </c>
      <c r="D235" s="5" t="s">
        <v>2</v>
      </c>
      <c r="E235" s="8"/>
    </row>
    <row r="236" spans="1:5" ht="12.75">
      <c r="A236" s="3" t="s">
        <v>2</v>
      </c>
      <c r="B236" s="4" t="s">
        <v>45</v>
      </c>
      <c r="C236" s="3" t="s">
        <v>2</v>
      </c>
      <c r="D236" s="5" t="s">
        <v>2</v>
      </c>
      <c r="E236" s="8"/>
    </row>
    <row r="237" spans="1:5" ht="12.75">
      <c r="A237" s="3" t="s">
        <v>2</v>
      </c>
      <c r="B237" s="4" t="s">
        <v>38</v>
      </c>
      <c r="C237" s="3" t="s">
        <v>39</v>
      </c>
      <c r="D237" s="16">
        <f>D232</f>
        <v>1375.37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5" t="s">
        <v>41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5" t="s">
        <v>41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5" t="s">
        <v>41</v>
      </c>
      <c r="E240" s="8"/>
    </row>
    <row r="241" spans="1:5" ht="24" hidden="1">
      <c r="A241" s="3" t="s">
        <v>2</v>
      </c>
      <c r="B241" s="4" t="s">
        <v>46</v>
      </c>
      <c r="C241" s="3" t="s">
        <v>34</v>
      </c>
      <c r="D241" s="5" t="s">
        <v>47</v>
      </c>
      <c r="E241" s="8"/>
    </row>
    <row r="242" spans="1:5" ht="12.75" hidden="1">
      <c r="A242" s="3" t="s">
        <v>2</v>
      </c>
      <c r="B242" s="4" t="s">
        <v>37</v>
      </c>
      <c r="C242" s="3" t="s">
        <v>2</v>
      </c>
      <c r="D242" s="5" t="s">
        <v>47</v>
      </c>
      <c r="E242" s="8"/>
    </row>
    <row r="243" spans="1:5" ht="12.75" hidden="1">
      <c r="A243" s="3" t="s">
        <v>2</v>
      </c>
      <c r="B243" s="4" t="s">
        <v>38</v>
      </c>
      <c r="C243" s="3" t="s">
        <v>39</v>
      </c>
      <c r="D243" s="5" t="s">
        <v>47</v>
      </c>
      <c r="E243" s="8"/>
    </row>
    <row r="244" spans="1:5" ht="12.75" hidden="1">
      <c r="A244" s="3" t="s">
        <v>2</v>
      </c>
      <c r="B244" s="4" t="s">
        <v>40</v>
      </c>
      <c r="C244" s="3" t="s">
        <v>2</v>
      </c>
      <c r="D244" s="5" t="s">
        <v>47</v>
      </c>
      <c r="E244" s="8"/>
    </row>
    <row r="245" spans="1:5" ht="12.75" hidden="1">
      <c r="A245" s="3" t="s">
        <v>2</v>
      </c>
      <c r="B245" s="4" t="s">
        <v>42</v>
      </c>
      <c r="C245" s="3" t="s">
        <v>39</v>
      </c>
      <c r="D245" s="5" t="s">
        <v>47</v>
      </c>
      <c r="E245" s="8"/>
    </row>
    <row r="246" spans="1:5" ht="24" hidden="1">
      <c r="A246" s="3" t="s">
        <v>2</v>
      </c>
      <c r="B246" s="4" t="s">
        <v>43</v>
      </c>
      <c r="C246" s="3" t="s">
        <v>44</v>
      </c>
      <c r="D246" s="5" t="s">
        <v>47</v>
      </c>
      <c r="E246" s="8"/>
    </row>
    <row r="247" spans="1:5" ht="12.75" hidden="1">
      <c r="A247" s="3" t="s">
        <v>2</v>
      </c>
      <c r="B247" s="4" t="s">
        <v>45</v>
      </c>
      <c r="C247" s="3" t="s">
        <v>2</v>
      </c>
      <c r="D247" s="5" t="s">
        <v>47</v>
      </c>
      <c r="E247" s="8"/>
    </row>
    <row r="248" spans="1:5" ht="12.75" hidden="1">
      <c r="A248" s="3" t="s">
        <v>2</v>
      </c>
      <c r="B248" s="4" t="s">
        <v>38</v>
      </c>
      <c r="C248" s="3" t="s">
        <v>39</v>
      </c>
      <c r="D248" s="5" t="s">
        <v>47</v>
      </c>
      <c r="E248" s="8"/>
    </row>
    <row r="249" spans="1:5" ht="12.75" hidden="1">
      <c r="A249" s="3" t="s">
        <v>2</v>
      </c>
      <c r="B249" s="4" t="s">
        <v>40</v>
      </c>
      <c r="C249" s="3" t="s">
        <v>2</v>
      </c>
      <c r="D249" s="5" t="s">
        <v>47</v>
      </c>
      <c r="E249" s="8"/>
    </row>
    <row r="250" spans="1:5" ht="12.75" hidden="1">
      <c r="A250" s="3" t="s">
        <v>2</v>
      </c>
      <c r="B250" s="4" t="s">
        <v>42</v>
      </c>
      <c r="C250" s="3" t="s">
        <v>39</v>
      </c>
      <c r="D250" s="5" t="s">
        <v>47</v>
      </c>
      <c r="E250" s="8"/>
    </row>
    <row r="251" spans="1:5" ht="24" hidden="1">
      <c r="A251" s="3" t="s">
        <v>2</v>
      </c>
      <c r="B251" s="4" t="s">
        <v>43</v>
      </c>
      <c r="C251" s="3" t="s">
        <v>44</v>
      </c>
      <c r="D251" s="5" t="s">
        <v>47</v>
      </c>
      <c r="E251" s="8"/>
    </row>
    <row r="252" spans="1:5" ht="36" hidden="1">
      <c r="A252" s="3" t="s">
        <v>48</v>
      </c>
      <c r="B252" s="4" t="s">
        <v>49</v>
      </c>
      <c r="C252" s="3" t="s">
        <v>50</v>
      </c>
      <c r="D252" s="5" t="s">
        <v>47</v>
      </c>
      <c r="E252" s="8"/>
    </row>
    <row r="253" spans="1:5" ht="24" hidden="1">
      <c r="A253" s="3" t="s">
        <v>51</v>
      </c>
      <c r="B253" s="4" t="s">
        <v>52</v>
      </c>
      <c r="C253" s="3" t="s">
        <v>39</v>
      </c>
      <c r="D253" s="5" t="s">
        <v>47</v>
      </c>
      <c r="E253" s="8"/>
    </row>
    <row r="254" spans="1:5" ht="36" hidden="1">
      <c r="A254" s="3" t="s">
        <v>53</v>
      </c>
      <c r="B254" s="4" t="s">
        <v>54</v>
      </c>
      <c r="C254" s="3" t="s">
        <v>50</v>
      </c>
      <c r="D254" s="5" t="s">
        <v>47</v>
      </c>
      <c r="E254" s="8"/>
    </row>
    <row r="255" spans="1:5" ht="24" hidden="1">
      <c r="A255" s="3" t="s">
        <v>55</v>
      </c>
      <c r="B255" s="4" t="s">
        <v>56</v>
      </c>
      <c r="C255" s="3" t="s">
        <v>57</v>
      </c>
      <c r="D255" s="5" t="s">
        <v>47</v>
      </c>
      <c r="E255" s="8"/>
    </row>
    <row r="256" spans="1:5" ht="12.75" hidden="1">
      <c r="A256" s="3" t="s">
        <v>58</v>
      </c>
      <c r="B256" s="4" t="s">
        <v>59</v>
      </c>
      <c r="C256" s="3" t="s">
        <v>57</v>
      </c>
      <c r="D256" s="5" t="s">
        <v>47</v>
      </c>
      <c r="E256" s="13" t="s">
        <v>2</v>
      </c>
    </row>
    <row r="257" spans="1:5" ht="26.25" customHeight="1">
      <c r="A257" s="3">
        <v>2</v>
      </c>
      <c r="B257" s="72" t="s">
        <v>60</v>
      </c>
      <c r="C257" s="73"/>
      <c r="D257" s="73"/>
      <c r="E257" s="71"/>
    </row>
    <row r="258" spans="1:5" ht="36">
      <c r="A258" s="3" t="s">
        <v>61</v>
      </c>
      <c r="B258" s="4" t="s">
        <v>62</v>
      </c>
      <c r="C258" s="3" t="s">
        <v>34</v>
      </c>
      <c r="D258" s="3" t="s">
        <v>202</v>
      </c>
      <c r="E258" s="3" t="s">
        <v>2</v>
      </c>
    </row>
    <row r="259" spans="1:5" ht="12.75">
      <c r="A259" s="3" t="s">
        <v>64</v>
      </c>
      <c r="B259" s="4" t="s">
        <v>65</v>
      </c>
      <c r="C259" s="6" t="s">
        <v>66</v>
      </c>
      <c r="D259" s="6" t="s">
        <v>67</v>
      </c>
      <c r="E259" s="6" t="s">
        <v>2</v>
      </c>
    </row>
    <row r="260" spans="1:5" ht="24">
      <c r="A260" s="3" t="s">
        <v>68</v>
      </c>
      <c r="B260" s="14" t="s">
        <v>69</v>
      </c>
      <c r="C260" s="13" t="s">
        <v>66</v>
      </c>
      <c r="D260" s="13">
        <v>491.691</v>
      </c>
      <c r="E260" s="13" t="s">
        <v>2</v>
      </c>
    </row>
    <row r="261" spans="1:5" ht="12.75">
      <c r="A261" s="3" t="s">
        <v>2</v>
      </c>
      <c r="B261" s="14" t="s">
        <v>70</v>
      </c>
      <c r="C261" s="13" t="s">
        <v>66</v>
      </c>
      <c r="D261" s="13" t="s">
        <v>2</v>
      </c>
      <c r="E261" s="13" t="s">
        <v>2</v>
      </c>
    </row>
    <row r="262" spans="1:5" ht="24">
      <c r="A262" s="3" t="s">
        <v>2</v>
      </c>
      <c r="B262" s="14" t="s">
        <v>71</v>
      </c>
      <c r="C262" s="13" t="s">
        <v>66</v>
      </c>
      <c r="D262" s="13">
        <v>0</v>
      </c>
      <c r="E262" s="13" t="s">
        <v>2</v>
      </c>
    </row>
    <row r="263" spans="1:5" ht="12.75">
      <c r="A263" s="3" t="s">
        <v>2</v>
      </c>
      <c r="B263" s="4" t="s">
        <v>72</v>
      </c>
      <c r="C263" s="2" t="s">
        <v>66</v>
      </c>
      <c r="D263" s="2">
        <v>0</v>
      </c>
      <c r="E263" s="2" t="s">
        <v>2</v>
      </c>
    </row>
    <row r="264" spans="1:5" ht="12.75">
      <c r="A264" s="3" t="s">
        <v>2</v>
      </c>
      <c r="B264" s="4" t="s">
        <v>73</v>
      </c>
      <c r="C264" s="3" t="s">
        <v>74</v>
      </c>
      <c r="D264" s="3">
        <v>0</v>
      </c>
      <c r="E264" s="3" t="s">
        <v>2</v>
      </c>
    </row>
    <row r="265" spans="1:5" ht="12.75">
      <c r="A265" s="3" t="s">
        <v>2</v>
      </c>
      <c r="B265" s="4" t="s">
        <v>196</v>
      </c>
      <c r="C265" s="3" t="s">
        <v>197</v>
      </c>
      <c r="D265" s="3">
        <v>0</v>
      </c>
      <c r="E265" s="3" t="s">
        <v>2</v>
      </c>
    </row>
    <row r="266" spans="1:5" ht="12.75">
      <c r="A266" s="3" t="s">
        <v>2</v>
      </c>
      <c r="B266" s="4" t="s">
        <v>76</v>
      </c>
      <c r="C266" s="3" t="s">
        <v>66</v>
      </c>
      <c r="D266" s="3">
        <v>0</v>
      </c>
      <c r="E266" s="3" t="s">
        <v>2</v>
      </c>
    </row>
    <row r="267" spans="1:5" ht="12.75">
      <c r="A267" s="3" t="s">
        <v>2</v>
      </c>
      <c r="B267" s="4" t="s">
        <v>73</v>
      </c>
      <c r="C267" s="3" t="s">
        <v>77</v>
      </c>
      <c r="D267" s="3">
        <v>0</v>
      </c>
      <c r="E267" s="3" t="s">
        <v>2</v>
      </c>
    </row>
    <row r="268" spans="1:5" ht="12.75">
      <c r="A268" s="3" t="s">
        <v>2</v>
      </c>
      <c r="B268" s="4" t="s">
        <v>78</v>
      </c>
      <c r="C268" s="3" t="s">
        <v>79</v>
      </c>
      <c r="D268" s="3">
        <v>0</v>
      </c>
      <c r="E268" s="3" t="s">
        <v>2</v>
      </c>
    </row>
    <row r="269" spans="1:5" ht="24">
      <c r="A269" s="3" t="s">
        <v>2</v>
      </c>
      <c r="B269" s="4" t="s">
        <v>200</v>
      </c>
      <c r="C269" s="3" t="s">
        <v>66</v>
      </c>
      <c r="D269" s="3">
        <v>3.59</v>
      </c>
      <c r="E269" s="3" t="s">
        <v>2</v>
      </c>
    </row>
    <row r="270" spans="1:5" ht="12.75">
      <c r="A270" s="3" t="s">
        <v>2</v>
      </c>
      <c r="B270" s="4" t="s">
        <v>80</v>
      </c>
      <c r="C270" s="3" t="s">
        <v>81</v>
      </c>
      <c r="D270" s="15">
        <v>3.52</v>
      </c>
      <c r="E270" s="3" t="s">
        <v>2</v>
      </c>
    </row>
    <row r="271" spans="1:5" ht="12.75">
      <c r="A271" s="3" t="s">
        <v>2</v>
      </c>
      <c r="B271" s="4" t="s">
        <v>82</v>
      </c>
      <c r="C271" s="3" t="s">
        <v>83</v>
      </c>
      <c r="D271" s="3">
        <v>1.02</v>
      </c>
      <c r="E271" s="3" t="s">
        <v>2</v>
      </c>
    </row>
    <row r="272" spans="1:5" ht="24">
      <c r="A272" s="3" t="s">
        <v>2</v>
      </c>
      <c r="B272" s="4" t="s">
        <v>84</v>
      </c>
      <c r="C272" s="3" t="s">
        <v>66</v>
      </c>
      <c r="D272" s="3">
        <v>0.168</v>
      </c>
      <c r="E272" s="3" t="s">
        <v>2</v>
      </c>
    </row>
    <row r="273" spans="1:5" ht="12.75">
      <c r="A273" s="3" t="s">
        <v>2</v>
      </c>
      <c r="B273" s="4" t="s">
        <v>85</v>
      </c>
      <c r="C273" s="3" t="s">
        <v>66</v>
      </c>
      <c r="D273" s="3">
        <v>0</v>
      </c>
      <c r="E273" s="3" t="s">
        <v>2</v>
      </c>
    </row>
    <row r="274" spans="1:5" ht="24">
      <c r="A274" s="3" t="s">
        <v>2</v>
      </c>
      <c r="B274" s="4" t="s">
        <v>86</v>
      </c>
      <c r="C274" s="3" t="s">
        <v>66</v>
      </c>
      <c r="D274" s="3">
        <v>53.624</v>
      </c>
      <c r="E274" s="3" t="s">
        <v>2</v>
      </c>
    </row>
    <row r="275" spans="1:5" ht="24">
      <c r="A275" s="3" t="s">
        <v>2</v>
      </c>
      <c r="B275" s="4" t="s">
        <v>87</v>
      </c>
      <c r="C275" s="3" t="s">
        <v>66</v>
      </c>
      <c r="D275" s="3">
        <v>182.989</v>
      </c>
      <c r="E275" s="3" t="s">
        <v>2</v>
      </c>
    </row>
    <row r="276" spans="1:5" ht="24">
      <c r="A276" s="3" t="s">
        <v>2</v>
      </c>
      <c r="B276" s="4" t="s">
        <v>88</v>
      </c>
      <c r="C276" s="3" t="s">
        <v>66</v>
      </c>
      <c r="D276" s="3">
        <v>115.192</v>
      </c>
      <c r="E276" s="3" t="s">
        <v>2</v>
      </c>
    </row>
    <row r="277" spans="1:5" ht="24">
      <c r="A277" s="3" t="s">
        <v>2</v>
      </c>
      <c r="B277" s="4" t="s">
        <v>89</v>
      </c>
      <c r="C277" s="3" t="s">
        <v>66</v>
      </c>
      <c r="D277" s="3">
        <v>-41.514</v>
      </c>
      <c r="E277" s="3" t="s">
        <v>2</v>
      </c>
    </row>
    <row r="278" spans="1:5" ht="24">
      <c r="A278" s="3" t="s">
        <v>2</v>
      </c>
      <c r="B278" s="4" t="s">
        <v>90</v>
      </c>
      <c r="C278" s="3" t="s">
        <v>66</v>
      </c>
      <c r="D278" s="3">
        <v>81.605</v>
      </c>
      <c r="E278" s="3" t="s">
        <v>2</v>
      </c>
    </row>
    <row r="279" spans="1:5" ht="36">
      <c r="A279" s="3" t="s">
        <v>2</v>
      </c>
      <c r="B279" s="4" t="s">
        <v>91</v>
      </c>
      <c r="C279" s="3" t="s">
        <v>66</v>
      </c>
      <c r="D279" s="3">
        <v>55.462</v>
      </c>
      <c r="E279" s="3" t="s">
        <v>2</v>
      </c>
    </row>
    <row r="280" spans="1:5" ht="24">
      <c r="A280" s="3" t="s">
        <v>92</v>
      </c>
      <c r="B280" s="4" t="s">
        <v>93</v>
      </c>
      <c r="C280" s="3" t="s">
        <v>66</v>
      </c>
      <c r="D280" s="3" t="s">
        <v>94</v>
      </c>
      <c r="E280" s="3" t="s">
        <v>2</v>
      </c>
    </row>
    <row r="281" spans="1:5" ht="12.75">
      <c r="A281" s="3" t="s">
        <v>95</v>
      </c>
      <c r="B281" s="4" t="s">
        <v>96</v>
      </c>
      <c r="C281" s="3" t="s">
        <v>66</v>
      </c>
      <c r="D281" s="3" t="s">
        <v>94</v>
      </c>
      <c r="E281" s="3" t="s">
        <v>2</v>
      </c>
    </row>
    <row r="282" spans="1:5" ht="24">
      <c r="A282" s="3" t="s">
        <v>2</v>
      </c>
      <c r="B282" s="4" t="s">
        <v>97</v>
      </c>
      <c r="C282" s="3" t="s">
        <v>66</v>
      </c>
      <c r="D282" s="3" t="s">
        <v>94</v>
      </c>
      <c r="E282" s="3" t="s">
        <v>2</v>
      </c>
    </row>
    <row r="283" spans="1:5" ht="24">
      <c r="A283" s="3" t="s">
        <v>98</v>
      </c>
      <c r="B283" s="4" t="s">
        <v>99</v>
      </c>
      <c r="C283" s="3" t="s">
        <v>66</v>
      </c>
      <c r="D283" s="3" t="s">
        <v>41</v>
      </c>
      <c r="E283" s="3" t="s">
        <v>2</v>
      </c>
    </row>
    <row r="284" spans="1:5" ht="48">
      <c r="A284" s="3" t="s">
        <v>100</v>
      </c>
      <c r="B284" s="4" t="s">
        <v>101</v>
      </c>
      <c r="C284" s="3" t="s">
        <v>34</v>
      </c>
      <c r="D284" s="3" t="s">
        <v>34</v>
      </c>
      <c r="E284" s="3" t="s">
        <v>198</v>
      </c>
    </row>
    <row r="285" spans="1:5" ht="12.75">
      <c r="A285" s="3" t="s">
        <v>103</v>
      </c>
      <c r="B285" s="4" t="s">
        <v>104</v>
      </c>
      <c r="C285" s="3" t="s">
        <v>105</v>
      </c>
      <c r="D285" s="3">
        <v>4.91</v>
      </c>
      <c r="E285" s="3" t="s">
        <v>2</v>
      </c>
    </row>
    <row r="286" spans="1:5" ht="12.75">
      <c r="A286" s="3" t="s">
        <v>106</v>
      </c>
      <c r="B286" s="4" t="s">
        <v>107</v>
      </c>
      <c r="C286" s="3" t="s">
        <v>105</v>
      </c>
      <c r="D286" s="3">
        <v>3.99</v>
      </c>
      <c r="E286" s="3" t="s">
        <v>2</v>
      </c>
    </row>
    <row r="287" spans="1:5" ht="12.75">
      <c r="A287" s="3" t="s">
        <v>108</v>
      </c>
      <c r="B287" s="4" t="s">
        <v>109</v>
      </c>
      <c r="C287" s="3" t="s">
        <v>110</v>
      </c>
      <c r="D287" s="3">
        <v>0</v>
      </c>
      <c r="E287" s="3" t="s">
        <v>2</v>
      </c>
    </row>
    <row r="288" spans="1:5" ht="12.75">
      <c r="A288" s="3" t="s">
        <v>112</v>
      </c>
      <c r="B288" s="4" t="s">
        <v>113</v>
      </c>
      <c r="C288" s="3" t="s">
        <v>110</v>
      </c>
      <c r="D288" s="3" t="s">
        <v>41</v>
      </c>
      <c r="E288" s="3" t="s">
        <v>2</v>
      </c>
    </row>
    <row r="289" spans="1:5" ht="12.75">
      <c r="A289" s="3" t="s">
        <v>114</v>
      </c>
      <c r="B289" s="4" t="s">
        <v>115</v>
      </c>
      <c r="C289" s="3" t="s">
        <v>110</v>
      </c>
      <c r="D289" s="3">
        <v>0</v>
      </c>
      <c r="E289" s="3" t="s">
        <v>2</v>
      </c>
    </row>
    <row r="290" spans="1:5" ht="12.75">
      <c r="A290" s="3" t="s">
        <v>2</v>
      </c>
      <c r="B290" s="4" t="s">
        <v>116</v>
      </c>
      <c r="C290" s="3" t="s">
        <v>110</v>
      </c>
      <c r="D290" s="3">
        <v>0</v>
      </c>
      <c r="E290" s="3" t="s">
        <v>2</v>
      </c>
    </row>
    <row r="291" spans="1:5" ht="12.75">
      <c r="A291" s="3" t="s">
        <v>2</v>
      </c>
      <c r="B291" s="4" t="s">
        <v>117</v>
      </c>
      <c r="C291" s="3" t="s">
        <v>110</v>
      </c>
      <c r="D291" s="3">
        <v>0</v>
      </c>
      <c r="E291" s="3" t="s">
        <v>2</v>
      </c>
    </row>
    <row r="292" spans="1:5" ht="12.75">
      <c r="A292" s="3" t="s">
        <v>118</v>
      </c>
      <c r="B292" s="4" t="s">
        <v>119</v>
      </c>
      <c r="C292" s="3" t="s">
        <v>120</v>
      </c>
      <c r="D292" s="3">
        <v>0</v>
      </c>
      <c r="E292" s="3" t="s">
        <v>2</v>
      </c>
    </row>
    <row r="293" spans="1:5" ht="24">
      <c r="A293" s="3" t="s">
        <v>121</v>
      </c>
      <c r="B293" s="4" t="s">
        <v>122</v>
      </c>
      <c r="C293" s="3" t="s">
        <v>123</v>
      </c>
      <c r="D293" s="3" t="s">
        <v>2</v>
      </c>
      <c r="E293" s="3" t="s">
        <v>2</v>
      </c>
    </row>
    <row r="294" spans="1:5" ht="12.75">
      <c r="A294" s="3" t="s">
        <v>124</v>
      </c>
      <c r="B294" s="4" t="s">
        <v>125</v>
      </c>
      <c r="C294" s="3" t="s">
        <v>123</v>
      </c>
      <c r="D294" s="3" t="s">
        <v>2</v>
      </c>
      <c r="E294" s="3" t="s">
        <v>2</v>
      </c>
    </row>
    <row r="295" spans="1:5" ht="12.75">
      <c r="A295" s="3" t="s">
        <v>126</v>
      </c>
      <c r="B295" s="4" t="s">
        <v>127</v>
      </c>
      <c r="C295" s="3" t="s">
        <v>128</v>
      </c>
      <c r="D295" s="3" t="s">
        <v>2</v>
      </c>
      <c r="E295" s="3" t="s">
        <v>2</v>
      </c>
    </row>
    <row r="296" spans="1:5" ht="12.75">
      <c r="A296" s="3" t="s">
        <v>129</v>
      </c>
      <c r="B296" s="4" t="s">
        <v>130</v>
      </c>
      <c r="C296" s="3" t="s">
        <v>128</v>
      </c>
      <c r="D296" s="3">
        <v>2</v>
      </c>
      <c r="E296" s="3" t="s">
        <v>2</v>
      </c>
    </row>
    <row r="297" spans="1:5" ht="12.75">
      <c r="A297" s="3" t="s">
        <v>2</v>
      </c>
      <c r="B297" s="4" t="s">
        <v>131</v>
      </c>
      <c r="C297" s="3" t="s">
        <v>128</v>
      </c>
      <c r="D297" s="3" t="s">
        <v>2</v>
      </c>
      <c r="E297" s="3" t="s">
        <v>2</v>
      </c>
    </row>
    <row r="298" spans="1:5" ht="12.75">
      <c r="A298" s="3" t="s">
        <v>2</v>
      </c>
      <c r="B298" s="4" t="s">
        <v>132</v>
      </c>
      <c r="C298" s="3" t="s">
        <v>128</v>
      </c>
      <c r="D298" s="3">
        <v>2</v>
      </c>
      <c r="E298" s="3" t="s">
        <v>2</v>
      </c>
    </row>
    <row r="299" spans="1:5" ht="12.75">
      <c r="A299" s="3" t="s">
        <v>133</v>
      </c>
      <c r="B299" s="4" t="s">
        <v>134</v>
      </c>
      <c r="C299" s="3" t="s">
        <v>128</v>
      </c>
      <c r="D299" s="3" t="s">
        <v>135</v>
      </c>
      <c r="E299" s="3" t="s">
        <v>2</v>
      </c>
    </row>
    <row r="300" spans="1:5" ht="12.75">
      <c r="A300" s="3" t="s">
        <v>136</v>
      </c>
      <c r="B300" s="4" t="s">
        <v>137</v>
      </c>
      <c r="C300" s="3" t="s">
        <v>138</v>
      </c>
      <c r="D300" s="3">
        <v>15</v>
      </c>
      <c r="E300" s="3" t="s">
        <v>2</v>
      </c>
    </row>
    <row r="301" spans="1:5" ht="24">
      <c r="A301" s="3" t="s">
        <v>139</v>
      </c>
      <c r="B301" s="4" t="s">
        <v>140</v>
      </c>
      <c r="C301" s="3" t="s">
        <v>141</v>
      </c>
      <c r="D301" s="3">
        <v>0</v>
      </c>
      <c r="E301" s="3"/>
    </row>
    <row r="302" spans="1:5" ht="24">
      <c r="A302" s="3" t="s">
        <v>143</v>
      </c>
      <c r="B302" s="4" t="s">
        <v>144</v>
      </c>
      <c r="C302" s="3" t="s">
        <v>145</v>
      </c>
      <c r="D302" s="3">
        <v>0</v>
      </c>
      <c r="E302" s="3"/>
    </row>
    <row r="303" spans="1:5" ht="24">
      <c r="A303" s="3" t="s">
        <v>146</v>
      </c>
      <c r="B303" s="4" t="s">
        <v>147</v>
      </c>
      <c r="C303" s="3" t="s">
        <v>199</v>
      </c>
      <c r="D303" s="3">
        <v>0</v>
      </c>
      <c r="E303" s="3"/>
    </row>
    <row r="304" spans="1:5" ht="21.75" customHeight="1">
      <c r="A304" s="3">
        <v>3</v>
      </c>
      <c r="B304" s="72" t="s">
        <v>149</v>
      </c>
      <c r="C304" s="73"/>
      <c r="D304" s="73"/>
      <c r="E304" s="74"/>
    </row>
    <row r="305" spans="1:5" ht="12.75">
      <c r="A305" s="3" t="s">
        <v>150</v>
      </c>
      <c r="B305" s="4" t="s">
        <v>151</v>
      </c>
      <c r="C305" s="3" t="s">
        <v>152</v>
      </c>
      <c r="D305" s="3" t="s">
        <v>153</v>
      </c>
      <c r="E305" s="3" t="s">
        <v>2</v>
      </c>
    </row>
    <row r="306" spans="1:5" ht="48">
      <c r="A306" s="3" t="s">
        <v>154</v>
      </c>
      <c r="B306" s="4" t="s">
        <v>155</v>
      </c>
      <c r="C306" s="3" t="s">
        <v>34</v>
      </c>
      <c r="D306" s="3" t="s">
        <v>34</v>
      </c>
      <c r="E306" s="3" t="s">
        <v>34</v>
      </c>
    </row>
    <row r="307" spans="1:5" ht="12.75">
      <c r="A307" s="3" t="s">
        <v>2</v>
      </c>
      <c r="B307" s="4" t="s">
        <v>156</v>
      </c>
      <c r="C307" s="3" t="s">
        <v>157</v>
      </c>
      <c r="D307" s="3" t="s">
        <v>153</v>
      </c>
      <c r="E307" s="3" t="s">
        <v>2</v>
      </c>
    </row>
    <row r="308" spans="1:5" ht="12.75">
      <c r="A308" s="3" t="s">
        <v>2</v>
      </c>
      <c r="B308" s="4" t="s">
        <v>158</v>
      </c>
      <c r="C308" s="3" t="s">
        <v>138</v>
      </c>
      <c r="D308" s="3" t="s">
        <v>153</v>
      </c>
      <c r="E308" s="3" t="s">
        <v>2</v>
      </c>
    </row>
    <row r="309" spans="1:5" ht="36">
      <c r="A309" s="3" t="s">
        <v>159</v>
      </c>
      <c r="B309" s="4" t="s">
        <v>160</v>
      </c>
      <c r="C309" s="3" t="s">
        <v>157</v>
      </c>
      <c r="D309" s="3" t="s">
        <v>153</v>
      </c>
      <c r="E309" s="3" t="s">
        <v>2</v>
      </c>
    </row>
    <row r="310" spans="1:5" ht="12.75">
      <c r="A310" s="3">
        <v>4</v>
      </c>
      <c r="B310" s="72" t="s">
        <v>161</v>
      </c>
      <c r="C310" s="73"/>
      <c r="D310" s="73"/>
      <c r="E310" s="74"/>
    </row>
    <row r="311" spans="1:5" ht="12.75">
      <c r="A311" s="3" t="s">
        <v>162</v>
      </c>
      <c r="B311" s="4" t="s">
        <v>163</v>
      </c>
      <c r="C311" s="3" t="s">
        <v>34</v>
      </c>
      <c r="D311" s="3" t="s">
        <v>164</v>
      </c>
      <c r="E311" s="3" t="s">
        <v>2</v>
      </c>
    </row>
    <row r="312" spans="1:5" ht="12.75">
      <c r="A312" s="3" t="s">
        <v>165</v>
      </c>
      <c r="B312" s="4" t="s">
        <v>166</v>
      </c>
      <c r="C312" s="3" t="s">
        <v>34</v>
      </c>
      <c r="D312" s="3" t="s">
        <v>164</v>
      </c>
      <c r="E312" s="3" t="s">
        <v>2</v>
      </c>
    </row>
    <row r="313" spans="1:5" ht="24">
      <c r="A313" s="3" t="s">
        <v>167</v>
      </c>
      <c r="B313" s="4" t="s">
        <v>168</v>
      </c>
      <c r="C313" s="3" t="s">
        <v>66</v>
      </c>
      <c r="D313" s="3" t="s">
        <v>164</v>
      </c>
      <c r="E313" s="3" t="s">
        <v>2</v>
      </c>
    </row>
    <row r="314" spans="1:5" ht="36">
      <c r="A314" s="3" t="s">
        <v>169</v>
      </c>
      <c r="B314" s="4" t="s">
        <v>170</v>
      </c>
      <c r="C314" s="3" t="s">
        <v>34</v>
      </c>
      <c r="D314" s="3" t="s">
        <v>34</v>
      </c>
      <c r="E314" s="3" t="s">
        <v>2</v>
      </c>
    </row>
    <row r="315" spans="1:5" ht="36">
      <c r="A315" s="3" t="s">
        <v>171</v>
      </c>
      <c r="B315" s="4" t="s">
        <v>172</v>
      </c>
      <c r="C315" s="3" t="s">
        <v>34</v>
      </c>
      <c r="D315" s="3" t="s">
        <v>34</v>
      </c>
      <c r="E315" s="3" t="s">
        <v>2</v>
      </c>
    </row>
    <row r="316" spans="1:5" ht="24" customHeight="1">
      <c r="A316" s="3">
        <v>5</v>
      </c>
      <c r="B316" s="72" t="s">
        <v>173</v>
      </c>
      <c r="C316" s="73"/>
      <c r="D316" s="73"/>
      <c r="E316" s="74"/>
    </row>
    <row r="317" spans="1:5" ht="24">
      <c r="A317" s="3" t="s">
        <v>174</v>
      </c>
      <c r="B317" s="4" t="s">
        <v>175</v>
      </c>
      <c r="C317" s="3" t="s">
        <v>128</v>
      </c>
      <c r="D317" s="3" t="s">
        <v>153</v>
      </c>
      <c r="E317" s="3" t="s">
        <v>2</v>
      </c>
    </row>
    <row r="318" spans="1:5" ht="12.75">
      <c r="A318" s="3" t="s">
        <v>176</v>
      </c>
      <c r="B318" s="4" t="s">
        <v>177</v>
      </c>
      <c r="C318" s="3" t="s">
        <v>128</v>
      </c>
      <c r="D318" s="3" t="s">
        <v>178</v>
      </c>
      <c r="E318" s="3" t="s">
        <v>2</v>
      </c>
    </row>
    <row r="319" spans="1:5" ht="24">
      <c r="A319" s="3" t="s">
        <v>179</v>
      </c>
      <c r="B319" s="4" t="s">
        <v>180</v>
      </c>
      <c r="C319" s="3" t="s">
        <v>128</v>
      </c>
      <c r="D319" s="3" t="s">
        <v>178</v>
      </c>
      <c r="E319" s="3" t="s">
        <v>2</v>
      </c>
    </row>
    <row r="320" spans="1:5" ht="12.75">
      <c r="A320" s="3" t="s">
        <v>181</v>
      </c>
      <c r="B320" s="4" t="s">
        <v>182</v>
      </c>
      <c r="C320" s="3" t="s">
        <v>34</v>
      </c>
      <c r="D320" s="3" t="s">
        <v>178</v>
      </c>
      <c r="E320" s="3" t="s">
        <v>2</v>
      </c>
    </row>
    <row r="321" spans="1:5" ht="12.75">
      <c r="A321" s="3">
        <v>6</v>
      </c>
      <c r="B321" s="72" t="s">
        <v>183</v>
      </c>
      <c r="C321" s="73"/>
      <c r="D321" s="73"/>
      <c r="E321" s="74"/>
    </row>
    <row r="322" spans="1:5" ht="12.75">
      <c r="A322" s="3" t="s">
        <v>2</v>
      </c>
      <c r="B322" s="3" t="s">
        <v>34</v>
      </c>
      <c r="C322" s="3" t="s">
        <v>34</v>
      </c>
      <c r="D322" s="3" t="s">
        <v>184</v>
      </c>
      <c r="E322" s="3" t="s">
        <v>2</v>
      </c>
    </row>
    <row r="323" spans="1:5" ht="26.25" customHeight="1">
      <c r="A323" s="3">
        <v>7</v>
      </c>
      <c r="B323" s="72" t="s">
        <v>185</v>
      </c>
      <c r="C323" s="73"/>
      <c r="D323" s="73"/>
      <c r="E323" s="74"/>
    </row>
    <row r="324" spans="1:5" ht="12.75">
      <c r="A324" s="3" t="s">
        <v>186</v>
      </c>
      <c r="B324" s="4" t="s">
        <v>187</v>
      </c>
      <c r="C324" s="3" t="s">
        <v>34</v>
      </c>
      <c r="D324" s="3" t="s">
        <v>34</v>
      </c>
      <c r="E324" s="3" t="s">
        <v>2</v>
      </c>
    </row>
    <row r="325" spans="1:5" ht="24">
      <c r="A325" s="3" t="s">
        <v>188</v>
      </c>
      <c r="B325" s="4" t="s">
        <v>189</v>
      </c>
      <c r="C325" s="3" t="s">
        <v>34</v>
      </c>
      <c r="D325" s="3" t="s">
        <v>34</v>
      </c>
      <c r="E325" s="3" t="s">
        <v>2</v>
      </c>
    </row>
    <row r="326" spans="1:5" ht="48">
      <c r="A326" s="3" t="s">
        <v>190</v>
      </c>
      <c r="B326" s="4" t="s">
        <v>191</v>
      </c>
      <c r="C326" s="3" t="s">
        <v>34</v>
      </c>
      <c r="D326" s="3" t="s">
        <v>34</v>
      </c>
      <c r="E326" s="3" t="s">
        <v>2</v>
      </c>
    </row>
    <row r="327" spans="1:5" ht="24">
      <c r="A327" s="3" t="s">
        <v>192</v>
      </c>
      <c r="B327" s="3" t="s">
        <v>193</v>
      </c>
      <c r="C327" s="3" t="s">
        <v>34</v>
      </c>
      <c r="D327" s="3" t="s">
        <v>34</v>
      </c>
      <c r="E327" s="3" t="s">
        <v>2</v>
      </c>
    </row>
    <row r="328" spans="1:5" ht="12.75">
      <c r="A328" s="3" t="s">
        <v>2</v>
      </c>
      <c r="B328" s="17" t="s">
        <v>24</v>
      </c>
      <c r="C328" s="89" t="s">
        <v>227</v>
      </c>
      <c r="D328" s="90"/>
      <c r="E328" s="91"/>
    </row>
    <row r="329" spans="1:5" ht="12.75">
      <c r="A329" s="3" t="s">
        <v>2</v>
      </c>
      <c r="B329" s="4" t="s">
        <v>2</v>
      </c>
      <c r="C329" s="3" t="s">
        <v>2</v>
      </c>
      <c r="D329" s="3" t="s">
        <v>2</v>
      </c>
      <c r="E329" s="3" t="s">
        <v>2</v>
      </c>
    </row>
    <row r="330" spans="1:5" ht="24">
      <c r="A330" s="3" t="s">
        <v>26</v>
      </c>
      <c r="B330" s="3" t="s">
        <v>27</v>
      </c>
      <c r="C330" s="3" t="s">
        <v>28</v>
      </c>
      <c r="D330" s="3" t="s">
        <v>29</v>
      </c>
      <c r="E330" s="3" t="s">
        <v>30</v>
      </c>
    </row>
    <row r="331" spans="1:5" ht="12.75">
      <c r="A331" s="3">
        <v>1</v>
      </c>
      <c r="B331" s="72" t="s">
        <v>31</v>
      </c>
      <c r="C331" s="73"/>
      <c r="D331" s="73"/>
      <c r="E331" s="74"/>
    </row>
    <row r="332" spans="1:5" ht="72">
      <c r="A332" s="3" t="s">
        <v>32</v>
      </c>
      <c r="B332" s="4" t="s">
        <v>33</v>
      </c>
      <c r="C332" s="3" t="s">
        <v>34</v>
      </c>
      <c r="D332" s="3" t="s">
        <v>34</v>
      </c>
      <c r="E332" s="11" t="s">
        <v>228</v>
      </c>
    </row>
    <row r="333" spans="1:5" ht="12.75">
      <c r="A333" s="3" t="s">
        <v>2</v>
      </c>
      <c r="B333" s="4" t="s">
        <v>36</v>
      </c>
      <c r="C333" s="3" t="s">
        <v>34</v>
      </c>
      <c r="D333" s="3" t="s">
        <v>34</v>
      </c>
      <c r="E333" s="12"/>
    </row>
    <row r="334" spans="1:5" ht="12.75" hidden="1">
      <c r="A334" s="3" t="s">
        <v>2</v>
      </c>
      <c r="B334" s="4" t="s">
        <v>37</v>
      </c>
      <c r="C334" s="3" t="s">
        <v>2</v>
      </c>
      <c r="D334" s="5" t="s">
        <v>2</v>
      </c>
      <c r="E334" s="8"/>
    </row>
    <row r="335" spans="1:5" ht="12.75">
      <c r="A335" s="3" t="s">
        <v>2</v>
      </c>
      <c r="B335" s="4" t="s">
        <v>38</v>
      </c>
      <c r="C335" s="3" t="s">
        <v>39</v>
      </c>
      <c r="D335" s="16">
        <v>1385.81</v>
      </c>
      <c r="E335" s="8"/>
    </row>
    <row r="336" spans="1:5" ht="12.75" hidden="1">
      <c r="A336" s="3" t="s">
        <v>2</v>
      </c>
      <c r="B336" s="4" t="s">
        <v>40</v>
      </c>
      <c r="C336" s="3" t="s">
        <v>2</v>
      </c>
      <c r="D336" s="5" t="s">
        <v>41</v>
      </c>
      <c r="E336" s="8"/>
    </row>
    <row r="337" spans="1:5" ht="12.75" hidden="1">
      <c r="A337" s="3" t="s">
        <v>2</v>
      </c>
      <c r="B337" s="4" t="s">
        <v>42</v>
      </c>
      <c r="C337" s="3" t="s">
        <v>39</v>
      </c>
      <c r="D337" s="5" t="s">
        <v>41</v>
      </c>
      <c r="E337" s="8"/>
    </row>
    <row r="338" spans="1:5" ht="24" hidden="1">
      <c r="A338" s="3" t="s">
        <v>2</v>
      </c>
      <c r="B338" s="4" t="s">
        <v>43</v>
      </c>
      <c r="C338" s="3" t="s">
        <v>44</v>
      </c>
      <c r="D338" s="5" t="s">
        <v>2</v>
      </c>
      <c r="E338" s="8"/>
    </row>
    <row r="339" spans="1:5" ht="12.75">
      <c r="A339" s="3" t="s">
        <v>2</v>
      </c>
      <c r="B339" s="4" t="s">
        <v>45</v>
      </c>
      <c r="C339" s="3" t="s">
        <v>2</v>
      </c>
      <c r="D339" s="5" t="s">
        <v>2</v>
      </c>
      <c r="E339" s="8"/>
    </row>
    <row r="340" spans="1:5" ht="12.75">
      <c r="A340" s="3" t="s">
        <v>2</v>
      </c>
      <c r="B340" s="4" t="s">
        <v>38</v>
      </c>
      <c r="C340" s="3" t="s">
        <v>39</v>
      </c>
      <c r="D340" s="16">
        <f>D335</f>
        <v>1385.81</v>
      </c>
      <c r="E340" s="8"/>
    </row>
    <row r="341" spans="1:5" ht="12.75" hidden="1">
      <c r="A341" s="3" t="s">
        <v>2</v>
      </c>
      <c r="B341" s="4" t="s">
        <v>40</v>
      </c>
      <c r="C341" s="3" t="s">
        <v>2</v>
      </c>
      <c r="D341" s="5" t="s">
        <v>41</v>
      </c>
      <c r="E341" s="8"/>
    </row>
    <row r="342" spans="1:5" ht="12.75" hidden="1">
      <c r="A342" s="3" t="s">
        <v>2</v>
      </c>
      <c r="B342" s="4" t="s">
        <v>42</v>
      </c>
      <c r="C342" s="3" t="s">
        <v>39</v>
      </c>
      <c r="D342" s="5" t="s">
        <v>41</v>
      </c>
      <c r="E342" s="8"/>
    </row>
    <row r="343" spans="1:5" ht="24" hidden="1">
      <c r="A343" s="3" t="s">
        <v>2</v>
      </c>
      <c r="B343" s="4" t="s">
        <v>43</v>
      </c>
      <c r="C343" s="3" t="s">
        <v>44</v>
      </c>
      <c r="D343" s="5" t="s">
        <v>41</v>
      </c>
      <c r="E343" s="8"/>
    </row>
    <row r="344" spans="1:5" ht="24" hidden="1">
      <c r="A344" s="3" t="s">
        <v>2</v>
      </c>
      <c r="B344" s="4" t="s">
        <v>46</v>
      </c>
      <c r="C344" s="3" t="s">
        <v>34</v>
      </c>
      <c r="D344" s="5" t="s">
        <v>47</v>
      </c>
      <c r="E344" s="8"/>
    </row>
    <row r="345" spans="1:5" ht="12.75" hidden="1">
      <c r="A345" s="3" t="s">
        <v>2</v>
      </c>
      <c r="B345" s="4" t="s">
        <v>37</v>
      </c>
      <c r="C345" s="3" t="s">
        <v>2</v>
      </c>
      <c r="D345" s="5" t="s">
        <v>47</v>
      </c>
      <c r="E345" s="8"/>
    </row>
    <row r="346" spans="1:5" ht="12.75" hidden="1">
      <c r="A346" s="3" t="s">
        <v>2</v>
      </c>
      <c r="B346" s="4" t="s">
        <v>38</v>
      </c>
      <c r="C346" s="3" t="s">
        <v>39</v>
      </c>
      <c r="D346" s="5" t="s">
        <v>47</v>
      </c>
      <c r="E346" s="8"/>
    </row>
    <row r="347" spans="1:5" ht="12.75" hidden="1">
      <c r="A347" s="3" t="s">
        <v>2</v>
      </c>
      <c r="B347" s="4" t="s">
        <v>40</v>
      </c>
      <c r="C347" s="3" t="s">
        <v>2</v>
      </c>
      <c r="D347" s="5" t="s">
        <v>47</v>
      </c>
      <c r="E347" s="8"/>
    </row>
    <row r="348" spans="1:5" ht="12.75" hidden="1">
      <c r="A348" s="3" t="s">
        <v>2</v>
      </c>
      <c r="B348" s="4" t="s">
        <v>42</v>
      </c>
      <c r="C348" s="3" t="s">
        <v>39</v>
      </c>
      <c r="D348" s="5" t="s">
        <v>47</v>
      </c>
      <c r="E348" s="8"/>
    </row>
    <row r="349" spans="1:5" ht="24" hidden="1">
      <c r="A349" s="3" t="s">
        <v>2</v>
      </c>
      <c r="B349" s="4" t="s">
        <v>43</v>
      </c>
      <c r="C349" s="3" t="s">
        <v>44</v>
      </c>
      <c r="D349" s="5" t="s">
        <v>47</v>
      </c>
      <c r="E349" s="8"/>
    </row>
    <row r="350" spans="1:5" ht="12.75" hidden="1">
      <c r="A350" s="3" t="s">
        <v>2</v>
      </c>
      <c r="B350" s="4" t="s">
        <v>45</v>
      </c>
      <c r="C350" s="3" t="s">
        <v>2</v>
      </c>
      <c r="D350" s="5" t="s">
        <v>47</v>
      </c>
      <c r="E350" s="8"/>
    </row>
    <row r="351" spans="1:5" ht="12.75" hidden="1">
      <c r="A351" s="3" t="s">
        <v>2</v>
      </c>
      <c r="B351" s="4" t="s">
        <v>38</v>
      </c>
      <c r="C351" s="3" t="s">
        <v>39</v>
      </c>
      <c r="D351" s="5" t="s">
        <v>47</v>
      </c>
      <c r="E351" s="8"/>
    </row>
    <row r="352" spans="1:5" ht="12.75" hidden="1">
      <c r="A352" s="3" t="s">
        <v>2</v>
      </c>
      <c r="B352" s="4" t="s">
        <v>40</v>
      </c>
      <c r="C352" s="3" t="s">
        <v>2</v>
      </c>
      <c r="D352" s="5" t="s">
        <v>47</v>
      </c>
      <c r="E352" s="8"/>
    </row>
    <row r="353" spans="1:5" ht="12.75" hidden="1">
      <c r="A353" s="3" t="s">
        <v>2</v>
      </c>
      <c r="B353" s="4" t="s">
        <v>42</v>
      </c>
      <c r="C353" s="3" t="s">
        <v>39</v>
      </c>
      <c r="D353" s="5" t="s">
        <v>47</v>
      </c>
      <c r="E353" s="8"/>
    </row>
    <row r="354" spans="1:5" ht="24" hidden="1">
      <c r="A354" s="3" t="s">
        <v>2</v>
      </c>
      <c r="B354" s="4" t="s">
        <v>43</v>
      </c>
      <c r="C354" s="3" t="s">
        <v>44</v>
      </c>
      <c r="D354" s="5" t="s">
        <v>47</v>
      </c>
      <c r="E354" s="8"/>
    </row>
    <row r="355" spans="1:5" ht="36" hidden="1">
      <c r="A355" s="3" t="s">
        <v>48</v>
      </c>
      <c r="B355" s="4" t="s">
        <v>49</v>
      </c>
      <c r="C355" s="3" t="s">
        <v>50</v>
      </c>
      <c r="D355" s="5" t="s">
        <v>47</v>
      </c>
      <c r="E355" s="8"/>
    </row>
    <row r="356" spans="1:5" ht="24" hidden="1">
      <c r="A356" s="3" t="s">
        <v>51</v>
      </c>
      <c r="B356" s="4" t="s">
        <v>52</v>
      </c>
      <c r="C356" s="3" t="s">
        <v>39</v>
      </c>
      <c r="D356" s="5" t="s">
        <v>47</v>
      </c>
      <c r="E356" s="8"/>
    </row>
    <row r="357" spans="1:5" ht="36" hidden="1">
      <c r="A357" s="3" t="s">
        <v>53</v>
      </c>
      <c r="B357" s="4" t="s">
        <v>54</v>
      </c>
      <c r="C357" s="3" t="s">
        <v>50</v>
      </c>
      <c r="D357" s="5" t="s">
        <v>47</v>
      </c>
      <c r="E357" s="8"/>
    </row>
    <row r="358" spans="1:5" ht="24" hidden="1">
      <c r="A358" s="3" t="s">
        <v>55</v>
      </c>
      <c r="B358" s="4" t="s">
        <v>56</v>
      </c>
      <c r="C358" s="3" t="s">
        <v>57</v>
      </c>
      <c r="D358" s="5" t="s">
        <v>47</v>
      </c>
      <c r="E358" s="8"/>
    </row>
    <row r="359" spans="1:5" ht="12.75" hidden="1">
      <c r="A359" s="3" t="s">
        <v>58</v>
      </c>
      <c r="B359" s="4" t="s">
        <v>59</v>
      </c>
      <c r="C359" s="3" t="s">
        <v>57</v>
      </c>
      <c r="D359" s="5" t="s">
        <v>47</v>
      </c>
      <c r="E359" s="13" t="s">
        <v>2</v>
      </c>
    </row>
    <row r="360" spans="1:5" ht="23.25" customHeight="1">
      <c r="A360" s="3">
        <v>2</v>
      </c>
      <c r="B360" s="72" t="s">
        <v>60</v>
      </c>
      <c r="C360" s="73"/>
      <c r="D360" s="73"/>
      <c r="E360" s="71"/>
    </row>
    <row r="361" spans="1:5" ht="36">
      <c r="A361" s="3" t="s">
        <v>61</v>
      </c>
      <c r="B361" s="4" t="s">
        <v>62</v>
      </c>
      <c r="C361" s="3" t="s">
        <v>34</v>
      </c>
      <c r="D361" s="3" t="s">
        <v>202</v>
      </c>
      <c r="E361" s="3" t="s">
        <v>2</v>
      </c>
    </row>
    <row r="362" spans="1:5" ht="12.75">
      <c r="A362" s="3" t="s">
        <v>64</v>
      </c>
      <c r="B362" s="4" t="s">
        <v>65</v>
      </c>
      <c r="C362" s="6" t="s">
        <v>66</v>
      </c>
      <c r="D362" s="6" t="s">
        <v>67</v>
      </c>
      <c r="E362" s="6" t="s">
        <v>2</v>
      </c>
    </row>
    <row r="363" spans="1:5" ht="24">
      <c r="A363" s="3" t="s">
        <v>68</v>
      </c>
      <c r="B363" s="14" t="s">
        <v>69</v>
      </c>
      <c r="C363" s="13" t="s">
        <v>66</v>
      </c>
      <c r="D363" s="13">
        <v>4907.06</v>
      </c>
      <c r="E363" s="13" t="s">
        <v>2</v>
      </c>
    </row>
    <row r="364" spans="1:5" ht="12.75">
      <c r="A364" s="3" t="s">
        <v>2</v>
      </c>
      <c r="B364" s="14" t="s">
        <v>70</v>
      </c>
      <c r="C364" s="13" t="s">
        <v>66</v>
      </c>
      <c r="D364" s="13" t="s">
        <v>2</v>
      </c>
      <c r="E364" s="13" t="s">
        <v>2</v>
      </c>
    </row>
    <row r="365" spans="1:5" ht="24">
      <c r="A365" s="3" t="s">
        <v>2</v>
      </c>
      <c r="B365" s="14" t="s">
        <v>71</v>
      </c>
      <c r="C365" s="13" t="s">
        <v>66</v>
      </c>
      <c r="D365" s="13">
        <v>2857.971</v>
      </c>
      <c r="E365" s="13" t="s">
        <v>2</v>
      </c>
    </row>
    <row r="366" spans="1:5" ht="12.75">
      <c r="A366" s="3" t="s">
        <v>2</v>
      </c>
      <c r="B366" s="4" t="s">
        <v>72</v>
      </c>
      <c r="C366" s="2" t="s">
        <v>66</v>
      </c>
      <c r="D366" s="2">
        <v>2230.932</v>
      </c>
      <c r="E366" s="2" t="s">
        <v>2</v>
      </c>
    </row>
    <row r="367" spans="1:5" ht="12.75">
      <c r="A367" s="3" t="s">
        <v>2</v>
      </c>
      <c r="B367" s="4" t="s">
        <v>73</v>
      </c>
      <c r="C367" s="3" t="s">
        <v>74</v>
      </c>
      <c r="D367" s="3">
        <v>210.6</v>
      </c>
      <c r="E367" s="3" t="s">
        <v>2</v>
      </c>
    </row>
    <row r="368" spans="1:5" ht="12.75">
      <c r="A368" s="3" t="s">
        <v>2</v>
      </c>
      <c r="B368" s="4" t="s">
        <v>196</v>
      </c>
      <c r="C368" s="3" t="s">
        <v>197</v>
      </c>
      <c r="D368" s="3">
        <v>10.593219</v>
      </c>
      <c r="E368" s="3" t="s">
        <v>2</v>
      </c>
    </row>
    <row r="369" spans="1:5" ht="12.75">
      <c r="A369" s="3" t="s">
        <v>2</v>
      </c>
      <c r="B369" s="4" t="s">
        <v>76</v>
      </c>
      <c r="C369" s="3" t="s">
        <v>66</v>
      </c>
      <c r="D369" s="3">
        <v>627.039</v>
      </c>
      <c r="E369" s="3" t="s">
        <v>2</v>
      </c>
    </row>
    <row r="370" spans="1:5" ht="12.75">
      <c r="A370" s="3" t="s">
        <v>2</v>
      </c>
      <c r="B370" s="4" t="s">
        <v>73</v>
      </c>
      <c r="C370" s="3" t="s">
        <v>77</v>
      </c>
      <c r="D370" s="3">
        <v>145.633</v>
      </c>
      <c r="E370" s="3" t="s">
        <v>2</v>
      </c>
    </row>
    <row r="371" spans="1:5" ht="12.75">
      <c r="A371" s="3" t="s">
        <v>2</v>
      </c>
      <c r="B371" s="4" t="s">
        <v>78</v>
      </c>
      <c r="C371" s="3" t="s">
        <v>79</v>
      </c>
      <c r="D371" s="3">
        <v>4305.61</v>
      </c>
      <c r="E371" s="3" t="s">
        <v>2</v>
      </c>
    </row>
    <row r="372" spans="1:5" ht="24">
      <c r="A372" s="3" t="s">
        <v>2</v>
      </c>
      <c r="B372" s="4" t="s">
        <v>200</v>
      </c>
      <c r="C372" s="3" t="s">
        <v>66</v>
      </c>
      <c r="D372" s="3">
        <v>293710.012</v>
      </c>
      <c r="E372" s="3" t="s">
        <v>2</v>
      </c>
    </row>
    <row r="373" spans="1:5" ht="12.75">
      <c r="A373" s="3" t="s">
        <v>2</v>
      </c>
      <c r="B373" s="4" t="s">
        <v>80</v>
      </c>
      <c r="C373" s="3" t="s">
        <v>81</v>
      </c>
      <c r="D373" s="15">
        <v>3.47</v>
      </c>
      <c r="E373" s="3" t="s">
        <v>2</v>
      </c>
    </row>
    <row r="374" spans="1:5" ht="12.75">
      <c r="A374" s="3" t="s">
        <v>2</v>
      </c>
      <c r="B374" s="4" t="s">
        <v>82</v>
      </c>
      <c r="C374" s="3" t="s">
        <v>83</v>
      </c>
      <c r="D374" s="3">
        <v>84.721</v>
      </c>
      <c r="E374" s="3" t="s">
        <v>2</v>
      </c>
    </row>
    <row r="375" spans="1:5" ht="24">
      <c r="A375" s="3" t="s">
        <v>2</v>
      </c>
      <c r="B375" s="4" t="s">
        <v>84</v>
      </c>
      <c r="C375" s="3" t="s">
        <v>66</v>
      </c>
      <c r="D375" s="3">
        <v>26.394</v>
      </c>
      <c r="E375" s="3" t="s">
        <v>2</v>
      </c>
    </row>
    <row r="376" spans="1:5" ht="12.75">
      <c r="A376" s="3" t="s">
        <v>2</v>
      </c>
      <c r="B376" s="4" t="s">
        <v>85</v>
      </c>
      <c r="C376" s="3" t="s">
        <v>66</v>
      </c>
      <c r="D376" s="3">
        <v>0</v>
      </c>
      <c r="E376" s="3" t="s">
        <v>2</v>
      </c>
    </row>
    <row r="377" spans="1:5" ht="24">
      <c r="A377" s="3" t="s">
        <v>2</v>
      </c>
      <c r="B377" s="4" t="s">
        <v>86</v>
      </c>
      <c r="C377" s="3" t="s">
        <v>66</v>
      </c>
      <c r="D377" s="3">
        <v>811.605</v>
      </c>
      <c r="E377" s="3" t="s">
        <v>2</v>
      </c>
    </row>
    <row r="378" spans="1:5" ht="24">
      <c r="A378" s="3" t="s">
        <v>2</v>
      </c>
      <c r="B378" s="4" t="s">
        <v>87</v>
      </c>
      <c r="C378" s="3" t="s">
        <v>66</v>
      </c>
      <c r="D378" s="3">
        <v>182.989</v>
      </c>
      <c r="E378" s="3" t="s">
        <v>2</v>
      </c>
    </row>
    <row r="379" spans="1:5" ht="24">
      <c r="A379" s="3" t="s">
        <v>2</v>
      </c>
      <c r="B379" s="4" t="s">
        <v>88</v>
      </c>
      <c r="C379" s="3" t="s">
        <v>66</v>
      </c>
      <c r="D379" s="3">
        <v>230.072</v>
      </c>
      <c r="E379" s="3" t="s">
        <v>2</v>
      </c>
    </row>
    <row r="380" spans="1:5" ht="24">
      <c r="A380" s="3" t="s">
        <v>2</v>
      </c>
      <c r="B380" s="4" t="s">
        <v>89</v>
      </c>
      <c r="C380" s="3" t="s">
        <v>66</v>
      </c>
      <c r="D380" s="3">
        <v>119.528</v>
      </c>
      <c r="E380" s="3" t="s">
        <v>2</v>
      </c>
    </row>
    <row r="381" spans="1:5" ht="24">
      <c r="A381" s="3" t="s">
        <v>2</v>
      </c>
      <c r="B381" s="4" t="s">
        <v>90</v>
      </c>
      <c r="C381" s="3" t="s">
        <v>66</v>
      </c>
      <c r="D381" s="3">
        <v>166.786</v>
      </c>
      <c r="E381" s="3" t="s">
        <v>2</v>
      </c>
    </row>
    <row r="382" spans="1:5" ht="36">
      <c r="A382" s="3" t="s">
        <v>2</v>
      </c>
      <c r="B382" s="4" t="s">
        <v>91</v>
      </c>
      <c r="C382" s="3" t="s">
        <v>66</v>
      </c>
      <c r="D382" s="3">
        <v>203.758</v>
      </c>
      <c r="E382" s="3" t="s">
        <v>2</v>
      </c>
    </row>
    <row r="383" spans="1:5" ht="24">
      <c r="A383" s="3" t="s">
        <v>92</v>
      </c>
      <c r="B383" s="4" t="s">
        <v>93</v>
      </c>
      <c r="C383" s="3" t="s">
        <v>66</v>
      </c>
      <c r="D383" s="3" t="s">
        <v>94</v>
      </c>
      <c r="E383" s="3" t="s">
        <v>2</v>
      </c>
    </row>
    <row r="384" spans="1:5" ht="12.75">
      <c r="A384" s="3" t="s">
        <v>95</v>
      </c>
      <c r="B384" s="4" t="s">
        <v>96</v>
      </c>
      <c r="C384" s="3" t="s">
        <v>66</v>
      </c>
      <c r="D384" s="3" t="s">
        <v>94</v>
      </c>
      <c r="E384" s="3" t="s">
        <v>2</v>
      </c>
    </row>
    <row r="385" spans="1:5" ht="24">
      <c r="A385" s="3" t="s">
        <v>2</v>
      </c>
      <c r="B385" s="4" t="s">
        <v>97</v>
      </c>
      <c r="C385" s="3" t="s">
        <v>66</v>
      </c>
      <c r="D385" s="3" t="s">
        <v>94</v>
      </c>
      <c r="E385" s="3" t="s">
        <v>2</v>
      </c>
    </row>
    <row r="386" spans="1:5" ht="24">
      <c r="A386" s="3" t="s">
        <v>98</v>
      </c>
      <c r="B386" s="4" t="s">
        <v>99</v>
      </c>
      <c r="C386" s="3" t="s">
        <v>66</v>
      </c>
      <c r="D386" s="3" t="s">
        <v>41</v>
      </c>
      <c r="E386" s="3" t="s">
        <v>2</v>
      </c>
    </row>
    <row r="387" spans="1:5" ht="48">
      <c r="A387" s="3" t="s">
        <v>100</v>
      </c>
      <c r="B387" s="4" t="s">
        <v>101</v>
      </c>
      <c r="C387" s="3" t="s">
        <v>34</v>
      </c>
      <c r="D387" s="3" t="s">
        <v>34</v>
      </c>
      <c r="E387" s="3" t="s">
        <v>235</v>
      </c>
    </row>
    <row r="388" spans="1:5" ht="12.75">
      <c r="A388" s="3" t="s">
        <v>103</v>
      </c>
      <c r="B388" s="4" t="s">
        <v>104</v>
      </c>
      <c r="C388" s="3" t="s">
        <v>105</v>
      </c>
      <c r="D388" s="3">
        <v>4.91</v>
      </c>
      <c r="E388" s="3" t="s">
        <v>2</v>
      </c>
    </row>
    <row r="389" spans="1:5" ht="12.75">
      <c r="A389" s="3" t="s">
        <v>106</v>
      </c>
      <c r="B389" s="4" t="s">
        <v>107</v>
      </c>
      <c r="C389" s="3" t="s">
        <v>105</v>
      </c>
      <c r="D389" s="3">
        <v>3.99</v>
      </c>
      <c r="E389" s="3" t="s">
        <v>2</v>
      </c>
    </row>
    <row r="390" spans="1:5" ht="12.75">
      <c r="A390" s="3" t="s">
        <v>108</v>
      </c>
      <c r="B390" s="4" t="s">
        <v>109</v>
      </c>
      <c r="C390" s="3" t="s">
        <v>110</v>
      </c>
      <c r="D390" s="3">
        <v>2.76</v>
      </c>
      <c r="E390" s="3" t="s">
        <v>2</v>
      </c>
    </row>
    <row r="391" spans="1:5" ht="12.75">
      <c r="A391" s="3" t="s">
        <v>112</v>
      </c>
      <c r="B391" s="4" t="s">
        <v>113</v>
      </c>
      <c r="C391" s="3" t="s">
        <v>110</v>
      </c>
      <c r="D391" s="3" t="s">
        <v>41</v>
      </c>
      <c r="E391" s="3" t="s">
        <v>2</v>
      </c>
    </row>
    <row r="392" spans="1:5" ht="12.75">
      <c r="A392" s="3" t="s">
        <v>114</v>
      </c>
      <c r="B392" s="4" t="s">
        <v>115</v>
      </c>
      <c r="C392" s="3" t="s">
        <v>110</v>
      </c>
      <c r="D392" s="29">
        <v>0.725</v>
      </c>
      <c r="E392" s="3" t="s">
        <v>2</v>
      </c>
    </row>
    <row r="393" spans="1:5" ht="12.75">
      <c r="A393" s="3" t="s">
        <v>2</v>
      </c>
      <c r="B393" s="4" t="s">
        <v>116</v>
      </c>
      <c r="C393" s="3" t="s">
        <v>110</v>
      </c>
      <c r="D393" s="29">
        <v>0.725</v>
      </c>
      <c r="E393" s="3" t="s">
        <v>2</v>
      </c>
    </row>
    <row r="394" spans="1:5" ht="12.75">
      <c r="A394" s="3" t="s">
        <v>2</v>
      </c>
      <c r="B394" s="4" t="s">
        <v>117</v>
      </c>
      <c r="C394" s="3" t="s">
        <v>110</v>
      </c>
      <c r="D394" s="3">
        <v>0</v>
      </c>
      <c r="E394" s="3" t="s">
        <v>2</v>
      </c>
    </row>
    <row r="395" spans="1:5" ht="12.75">
      <c r="A395" s="3" t="s">
        <v>118</v>
      </c>
      <c r="B395" s="4" t="s">
        <v>119</v>
      </c>
      <c r="C395" s="3" t="s">
        <v>120</v>
      </c>
      <c r="D395" s="3">
        <v>0</v>
      </c>
      <c r="E395" s="3" t="s">
        <v>2</v>
      </c>
    </row>
    <row r="396" spans="1:5" ht="24">
      <c r="A396" s="3" t="s">
        <v>121</v>
      </c>
      <c r="B396" s="4" t="s">
        <v>122</v>
      </c>
      <c r="C396" s="3" t="s">
        <v>123</v>
      </c>
      <c r="D396" s="3" t="s">
        <v>2</v>
      </c>
      <c r="E396" s="3" t="s">
        <v>2</v>
      </c>
    </row>
    <row r="397" spans="1:5" ht="12.75">
      <c r="A397" s="3" t="s">
        <v>124</v>
      </c>
      <c r="B397" s="4" t="s">
        <v>125</v>
      </c>
      <c r="C397" s="3" t="s">
        <v>123</v>
      </c>
      <c r="D397" s="3" t="s">
        <v>2</v>
      </c>
      <c r="E397" s="3" t="s">
        <v>2</v>
      </c>
    </row>
    <row r="398" spans="1:5" ht="12.75">
      <c r="A398" s="3" t="s">
        <v>126</v>
      </c>
      <c r="B398" s="4" t="s">
        <v>127</v>
      </c>
      <c r="C398" s="3" t="s">
        <v>128</v>
      </c>
      <c r="D398" s="3" t="s">
        <v>2</v>
      </c>
      <c r="E398" s="3" t="s">
        <v>2</v>
      </c>
    </row>
    <row r="399" spans="1:5" ht="12.75">
      <c r="A399" s="3" t="s">
        <v>129</v>
      </c>
      <c r="B399" s="4" t="s">
        <v>130</v>
      </c>
      <c r="C399" s="3" t="s">
        <v>128</v>
      </c>
      <c r="D399" s="3">
        <v>2</v>
      </c>
      <c r="E399" s="3" t="s">
        <v>2</v>
      </c>
    </row>
    <row r="400" spans="1:5" ht="12.75">
      <c r="A400" s="3" t="s">
        <v>2</v>
      </c>
      <c r="B400" s="4" t="s">
        <v>131</v>
      </c>
      <c r="C400" s="3" t="s">
        <v>128</v>
      </c>
      <c r="D400" s="3" t="s">
        <v>2</v>
      </c>
      <c r="E400" s="3" t="s">
        <v>2</v>
      </c>
    </row>
    <row r="401" spans="1:5" ht="12.75">
      <c r="A401" s="3" t="s">
        <v>2</v>
      </c>
      <c r="B401" s="4" t="s">
        <v>132</v>
      </c>
      <c r="C401" s="3" t="s">
        <v>128</v>
      </c>
      <c r="D401" s="3">
        <v>2</v>
      </c>
      <c r="E401" s="3" t="s">
        <v>2</v>
      </c>
    </row>
    <row r="402" spans="1:5" ht="12.75">
      <c r="A402" s="3" t="s">
        <v>133</v>
      </c>
      <c r="B402" s="4" t="s">
        <v>134</v>
      </c>
      <c r="C402" s="3" t="s">
        <v>128</v>
      </c>
      <c r="D402" s="3" t="s">
        <v>135</v>
      </c>
      <c r="E402" s="3" t="s">
        <v>2</v>
      </c>
    </row>
    <row r="403" spans="1:5" ht="12.75">
      <c r="A403" s="3" t="s">
        <v>136</v>
      </c>
      <c r="B403" s="4" t="s">
        <v>137</v>
      </c>
      <c r="C403" s="3" t="s">
        <v>138</v>
      </c>
      <c r="D403" s="3">
        <v>15</v>
      </c>
      <c r="E403" s="3" t="s">
        <v>2</v>
      </c>
    </row>
    <row r="404" spans="1:5" ht="24">
      <c r="A404" s="3" t="s">
        <v>139</v>
      </c>
      <c r="B404" s="4" t="s">
        <v>140</v>
      </c>
      <c r="C404" s="3" t="s">
        <v>141</v>
      </c>
      <c r="D404" s="3">
        <v>134.09</v>
      </c>
      <c r="E404" s="3"/>
    </row>
    <row r="405" spans="1:5" ht="24">
      <c r="A405" s="3" t="s">
        <v>143</v>
      </c>
      <c r="B405" s="4" t="s">
        <v>144</v>
      </c>
      <c r="C405" s="3" t="s">
        <v>145</v>
      </c>
      <c r="D405" s="3">
        <v>33.4</v>
      </c>
      <c r="E405" s="3"/>
    </row>
    <row r="406" spans="1:5" ht="24">
      <c r="A406" s="3" t="s">
        <v>146</v>
      </c>
      <c r="B406" s="4" t="s">
        <v>147</v>
      </c>
      <c r="C406" s="3" t="s">
        <v>199</v>
      </c>
      <c r="D406" s="3">
        <v>0.3</v>
      </c>
      <c r="E406" s="3"/>
    </row>
    <row r="407" spans="1:5" ht="20.25" customHeight="1">
      <c r="A407" s="3">
        <v>3</v>
      </c>
      <c r="B407" s="72" t="s">
        <v>149</v>
      </c>
      <c r="C407" s="73"/>
      <c r="D407" s="73"/>
      <c r="E407" s="74"/>
    </row>
    <row r="408" spans="1:5" ht="12.75">
      <c r="A408" s="3" t="s">
        <v>150</v>
      </c>
      <c r="B408" s="4" t="s">
        <v>151</v>
      </c>
      <c r="C408" s="3" t="s">
        <v>152</v>
      </c>
      <c r="D408" s="3" t="s">
        <v>153</v>
      </c>
      <c r="E408" s="3" t="s">
        <v>2</v>
      </c>
    </row>
    <row r="409" spans="1:5" ht="48">
      <c r="A409" s="3" t="s">
        <v>154</v>
      </c>
      <c r="B409" s="4" t="s">
        <v>155</v>
      </c>
      <c r="C409" s="3" t="s">
        <v>34</v>
      </c>
      <c r="D409" s="3" t="s">
        <v>34</v>
      </c>
      <c r="E409" s="3" t="s">
        <v>34</v>
      </c>
    </row>
    <row r="410" spans="1:5" ht="12.75">
      <c r="A410" s="3" t="s">
        <v>2</v>
      </c>
      <c r="B410" s="4" t="s">
        <v>156</v>
      </c>
      <c r="C410" s="3" t="s">
        <v>157</v>
      </c>
      <c r="D410" s="3" t="s">
        <v>153</v>
      </c>
      <c r="E410" s="3" t="s">
        <v>2</v>
      </c>
    </row>
    <row r="411" spans="1:5" ht="12.75">
      <c r="A411" s="3" t="s">
        <v>2</v>
      </c>
      <c r="B411" s="4" t="s">
        <v>158</v>
      </c>
      <c r="C411" s="3" t="s">
        <v>138</v>
      </c>
      <c r="D411" s="3" t="s">
        <v>153</v>
      </c>
      <c r="E411" s="3" t="s">
        <v>2</v>
      </c>
    </row>
    <row r="412" spans="1:5" ht="36">
      <c r="A412" s="3" t="s">
        <v>159</v>
      </c>
      <c r="B412" s="4" t="s">
        <v>160</v>
      </c>
      <c r="C412" s="3" t="s">
        <v>157</v>
      </c>
      <c r="D412" s="3" t="s">
        <v>153</v>
      </c>
      <c r="E412" s="3" t="s">
        <v>2</v>
      </c>
    </row>
    <row r="413" spans="1:5" ht="12.75">
      <c r="A413" s="3">
        <v>4</v>
      </c>
      <c r="B413" s="72" t="s">
        <v>161</v>
      </c>
      <c r="C413" s="73"/>
      <c r="D413" s="73"/>
      <c r="E413" s="74"/>
    </row>
    <row r="414" spans="1:5" ht="12.75">
      <c r="A414" s="3" t="s">
        <v>162</v>
      </c>
      <c r="B414" s="4" t="s">
        <v>163</v>
      </c>
      <c r="C414" s="3" t="s">
        <v>34</v>
      </c>
      <c r="D414" s="3" t="s">
        <v>164</v>
      </c>
      <c r="E414" s="3" t="s">
        <v>2</v>
      </c>
    </row>
    <row r="415" spans="1:5" ht="12.75">
      <c r="A415" s="3" t="s">
        <v>165</v>
      </c>
      <c r="B415" s="4" t="s">
        <v>166</v>
      </c>
      <c r="C415" s="3" t="s">
        <v>34</v>
      </c>
      <c r="D415" s="3" t="s">
        <v>164</v>
      </c>
      <c r="E415" s="3" t="s">
        <v>2</v>
      </c>
    </row>
    <row r="416" spans="1:5" ht="24">
      <c r="A416" s="3" t="s">
        <v>167</v>
      </c>
      <c r="B416" s="4" t="s">
        <v>168</v>
      </c>
      <c r="C416" s="3" t="s">
        <v>66</v>
      </c>
      <c r="D416" s="3" t="s">
        <v>164</v>
      </c>
      <c r="E416" s="3" t="s">
        <v>2</v>
      </c>
    </row>
    <row r="417" spans="1:5" ht="36">
      <c r="A417" s="3" t="s">
        <v>169</v>
      </c>
      <c r="B417" s="4" t="s">
        <v>170</v>
      </c>
      <c r="C417" s="3" t="s">
        <v>34</v>
      </c>
      <c r="D417" s="3" t="s">
        <v>34</v>
      </c>
      <c r="E417" s="3" t="s">
        <v>2</v>
      </c>
    </row>
    <row r="418" spans="1:5" ht="36">
      <c r="A418" s="3" t="s">
        <v>171</v>
      </c>
      <c r="B418" s="4" t="s">
        <v>172</v>
      </c>
      <c r="C418" s="3" t="s">
        <v>34</v>
      </c>
      <c r="D418" s="3" t="s">
        <v>34</v>
      </c>
      <c r="E418" s="3" t="s">
        <v>2</v>
      </c>
    </row>
    <row r="419" spans="1:5" ht="24.75" customHeight="1">
      <c r="A419" s="3">
        <v>5</v>
      </c>
      <c r="B419" s="72" t="s">
        <v>173</v>
      </c>
      <c r="C419" s="73"/>
      <c r="D419" s="73"/>
      <c r="E419" s="74"/>
    </row>
    <row r="420" spans="1:5" ht="24">
      <c r="A420" s="3" t="s">
        <v>174</v>
      </c>
      <c r="B420" s="4" t="s">
        <v>175</v>
      </c>
      <c r="C420" s="3" t="s">
        <v>128</v>
      </c>
      <c r="D420" s="3" t="s">
        <v>153</v>
      </c>
      <c r="E420" s="3" t="s">
        <v>2</v>
      </c>
    </row>
    <row r="421" spans="1:5" ht="12.75">
      <c r="A421" s="3" t="s">
        <v>176</v>
      </c>
      <c r="B421" s="4" t="s">
        <v>177</v>
      </c>
      <c r="C421" s="3" t="s">
        <v>128</v>
      </c>
      <c r="D421" s="3" t="s">
        <v>178</v>
      </c>
      <c r="E421" s="3" t="s">
        <v>2</v>
      </c>
    </row>
    <row r="422" spans="1:5" ht="24">
      <c r="A422" s="3" t="s">
        <v>179</v>
      </c>
      <c r="B422" s="4" t="s">
        <v>180</v>
      </c>
      <c r="C422" s="3" t="s">
        <v>128</v>
      </c>
      <c r="D422" s="3" t="s">
        <v>178</v>
      </c>
      <c r="E422" s="3" t="s">
        <v>2</v>
      </c>
    </row>
    <row r="423" spans="1:5" ht="12.75">
      <c r="A423" s="3" t="s">
        <v>181</v>
      </c>
      <c r="B423" s="4" t="s">
        <v>182</v>
      </c>
      <c r="C423" s="3" t="s">
        <v>34</v>
      </c>
      <c r="D423" s="3" t="s">
        <v>178</v>
      </c>
      <c r="E423" s="3" t="s">
        <v>2</v>
      </c>
    </row>
    <row r="424" spans="1:5" ht="12.75">
      <c r="A424" s="3">
        <v>6</v>
      </c>
      <c r="B424" s="72" t="s">
        <v>183</v>
      </c>
      <c r="C424" s="73"/>
      <c r="D424" s="73"/>
      <c r="E424" s="74"/>
    </row>
    <row r="425" spans="1:5" ht="12.75">
      <c r="A425" s="3" t="s">
        <v>2</v>
      </c>
      <c r="B425" s="3" t="s">
        <v>34</v>
      </c>
      <c r="C425" s="3" t="s">
        <v>34</v>
      </c>
      <c r="D425" s="3" t="s">
        <v>184</v>
      </c>
      <c r="E425" s="3" t="s">
        <v>2</v>
      </c>
    </row>
    <row r="426" spans="1:5" ht="21.75" customHeight="1">
      <c r="A426" s="3">
        <v>7</v>
      </c>
      <c r="B426" s="72" t="s">
        <v>185</v>
      </c>
      <c r="C426" s="73"/>
      <c r="D426" s="73"/>
      <c r="E426" s="74"/>
    </row>
    <row r="427" spans="1:5" ht="12.75">
      <c r="A427" s="3" t="s">
        <v>186</v>
      </c>
      <c r="B427" s="4" t="s">
        <v>187</v>
      </c>
      <c r="C427" s="3" t="s">
        <v>34</v>
      </c>
      <c r="D427" s="3" t="s">
        <v>34</v>
      </c>
      <c r="E427" s="3" t="s">
        <v>2</v>
      </c>
    </row>
    <row r="428" spans="1:5" ht="24">
      <c r="A428" s="3" t="s">
        <v>188</v>
      </c>
      <c r="B428" s="4" t="s">
        <v>189</v>
      </c>
      <c r="C428" s="3" t="s">
        <v>34</v>
      </c>
      <c r="D428" s="3" t="s">
        <v>34</v>
      </c>
      <c r="E428" s="3" t="s">
        <v>2</v>
      </c>
    </row>
    <row r="429" spans="1:5" ht="48">
      <c r="A429" s="3" t="s">
        <v>190</v>
      </c>
      <c r="B429" s="4" t="s">
        <v>191</v>
      </c>
      <c r="C429" s="3" t="s">
        <v>34</v>
      </c>
      <c r="D429" s="3" t="s">
        <v>34</v>
      </c>
      <c r="E429" s="3" t="s">
        <v>2</v>
      </c>
    </row>
    <row r="430" spans="1:5" ht="24">
      <c r="A430" s="3" t="s">
        <v>192</v>
      </c>
      <c r="B430" s="3" t="s">
        <v>193</v>
      </c>
      <c r="C430" s="3" t="s">
        <v>34</v>
      </c>
      <c r="D430" s="3" t="s">
        <v>34</v>
      </c>
      <c r="E430" s="3" t="s">
        <v>2</v>
      </c>
    </row>
    <row r="431" spans="1:5" ht="12.75">
      <c r="A431" s="3" t="s">
        <v>2</v>
      </c>
      <c r="B431" s="17" t="s">
        <v>24</v>
      </c>
      <c r="C431" s="89" t="s">
        <v>229</v>
      </c>
      <c r="D431" s="90"/>
      <c r="E431" s="91"/>
    </row>
    <row r="432" spans="1:5" ht="12.75">
      <c r="A432" s="3" t="s">
        <v>2</v>
      </c>
      <c r="B432" s="4" t="s">
        <v>2</v>
      </c>
      <c r="C432" s="3" t="s">
        <v>2</v>
      </c>
      <c r="D432" s="3" t="s">
        <v>2</v>
      </c>
      <c r="E432" s="3" t="s">
        <v>2</v>
      </c>
    </row>
    <row r="433" spans="1:5" ht="24">
      <c r="A433" s="3" t="s">
        <v>26</v>
      </c>
      <c r="B433" s="3" t="s">
        <v>27</v>
      </c>
      <c r="C433" s="3" t="s">
        <v>28</v>
      </c>
      <c r="D433" s="3" t="s">
        <v>29</v>
      </c>
      <c r="E433" s="3" t="s">
        <v>30</v>
      </c>
    </row>
    <row r="434" spans="1:5" ht="12.75">
      <c r="A434" s="3">
        <v>1</v>
      </c>
      <c r="B434" s="72" t="s">
        <v>31</v>
      </c>
      <c r="C434" s="73"/>
      <c r="D434" s="73"/>
      <c r="E434" s="74"/>
    </row>
    <row r="435" spans="1:5" ht="72">
      <c r="A435" s="3" t="s">
        <v>32</v>
      </c>
      <c r="B435" s="4" t="s">
        <v>33</v>
      </c>
      <c r="C435" s="3" t="s">
        <v>34</v>
      </c>
      <c r="D435" s="3" t="s">
        <v>34</v>
      </c>
      <c r="E435" s="11" t="s">
        <v>230</v>
      </c>
    </row>
    <row r="436" spans="1:5" ht="12.75">
      <c r="A436" s="3" t="s">
        <v>2</v>
      </c>
      <c r="B436" s="4" t="s">
        <v>36</v>
      </c>
      <c r="C436" s="3" t="s">
        <v>34</v>
      </c>
      <c r="D436" s="3" t="s">
        <v>34</v>
      </c>
      <c r="E436" s="12"/>
    </row>
    <row r="437" spans="1:5" ht="12.75" hidden="1">
      <c r="A437" s="3" t="s">
        <v>2</v>
      </c>
      <c r="B437" s="4" t="s">
        <v>37</v>
      </c>
      <c r="C437" s="3" t="s">
        <v>2</v>
      </c>
      <c r="D437" s="5" t="s">
        <v>2</v>
      </c>
      <c r="E437" s="8"/>
    </row>
    <row r="438" spans="1:5" ht="12.75">
      <c r="A438" s="3" t="s">
        <v>2</v>
      </c>
      <c r="B438" s="4" t="s">
        <v>38</v>
      </c>
      <c r="C438" s="3" t="s">
        <v>39</v>
      </c>
      <c r="D438" s="16">
        <v>1378.06</v>
      </c>
      <c r="E438" s="8" t="s">
        <v>231</v>
      </c>
    </row>
    <row r="439" spans="1:5" ht="12.75" hidden="1">
      <c r="A439" s="3" t="s">
        <v>2</v>
      </c>
      <c r="B439" s="4" t="s">
        <v>40</v>
      </c>
      <c r="C439" s="3" t="s">
        <v>2</v>
      </c>
      <c r="D439" s="5" t="s">
        <v>41</v>
      </c>
      <c r="E439" s="8"/>
    </row>
    <row r="440" spans="1:5" ht="12.75" hidden="1">
      <c r="A440" s="3" t="s">
        <v>2</v>
      </c>
      <c r="B440" s="4" t="s">
        <v>42</v>
      </c>
      <c r="C440" s="3" t="s">
        <v>39</v>
      </c>
      <c r="D440" s="5" t="s">
        <v>41</v>
      </c>
      <c r="E440" s="8"/>
    </row>
    <row r="441" spans="1:5" ht="24" hidden="1">
      <c r="A441" s="3" t="s">
        <v>2</v>
      </c>
      <c r="B441" s="4" t="s">
        <v>43</v>
      </c>
      <c r="C441" s="3" t="s">
        <v>44</v>
      </c>
      <c r="D441" s="5" t="s">
        <v>2</v>
      </c>
      <c r="E441" s="8"/>
    </row>
    <row r="442" spans="1:5" ht="12.75">
      <c r="A442" s="3" t="s">
        <v>2</v>
      </c>
      <c r="B442" s="4" t="s">
        <v>45</v>
      </c>
      <c r="C442" s="3" t="s">
        <v>2</v>
      </c>
      <c r="D442" s="5" t="s">
        <v>2</v>
      </c>
      <c r="E442" s="8"/>
    </row>
    <row r="443" spans="1:5" ht="12.75">
      <c r="A443" s="3" t="s">
        <v>2</v>
      </c>
      <c r="B443" s="4" t="s">
        <v>38</v>
      </c>
      <c r="C443" s="3" t="s">
        <v>39</v>
      </c>
      <c r="D443" s="16">
        <f>D438</f>
        <v>1378.06</v>
      </c>
      <c r="E443" s="8"/>
    </row>
    <row r="444" spans="1:5" ht="12.75" hidden="1">
      <c r="A444" s="3" t="s">
        <v>2</v>
      </c>
      <c r="B444" s="4" t="s">
        <v>40</v>
      </c>
      <c r="C444" s="3" t="s">
        <v>2</v>
      </c>
      <c r="D444" s="5" t="s">
        <v>41</v>
      </c>
      <c r="E444" s="8"/>
    </row>
    <row r="445" spans="1:5" ht="12.75" hidden="1">
      <c r="A445" s="3" t="s">
        <v>2</v>
      </c>
      <c r="B445" s="4" t="s">
        <v>42</v>
      </c>
      <c r="C445" s="3" t="s">
        <v>39</v>
      </c>
      <c r="D445" s="5" t="s">
        <v>41</v>
      </c>
      <c r="E445" s="8"/>
    </row>
    <row r="446" spans="1:5" ht="24" hidden="1">
      <c r="A446" s="3" t="s">
        <v>2</v>
      </c>
      <c r="B446" s="4" t="s">
        <v>43</v>
      </c>
      <c r="C446" s="3" t="s">
        <v>44</v>
      </c>
      <c r="D446" s="5" t="s">
        <v>41</v>
      </c>
      <c r="E446" s="8"/>
    </row>
    <row r="447" spans="1:5" ht="24" hidden="1">
      <c r="A447" s="3" t="s">
        <v>2</v>
      </c>
      <c r="B447" s="4" t="s">
        <v>46</v>
      </c>
      <c r="C447" s="3" t="s">
        <v>34</v>
      </c>
      <c r="D447" s="5" t="s">
        <v>47</v>
      </c>
      <c r="E447" s="8"/>
    </row>
    <row r="448" spans="1:5" ht="12.75" hidden="1">
      <c r="A448" s="3" t="s">
        <v>2</v>
      </c>
      <c r="B448" s="4" t="s">
        <v>37</v>
      </c>
      <c r="C448" s="3" t="s">
        <v>2</v>
      </c>
      <c r="D448" s="5" t="s">
        <v>47</v>
      </c>
      <c r="E448" s="8"/>
    </row>
    <row r="449" spans="1:5" ht="12.75" hidden="1">
      <c r="A449" s="3" t="s">
        <v>2</v>
      </c>
      <c r="B449" s="4" t="s">
        <v>38</v>
      </c>
      <c r="C449" s="3" t="s">
        <v>39</v>
      </c>
      <c r="D449" s="5" t="s">
        <v>47</v>
      </c>
      <c r="E449" s="8"/>
    </row>
    <row r="450" spans="1:5" ht="12.75" hidden="1">
      <c r="A450" s="3" t="s">
        <v>2</v>
      </c>
      <c r="B450" s="4" t="s">
        <v>40</v>
      </c>
      <c r="C450" s="3" t="s">
        <v>2</v>
      </c>
      <c r="D450" s="5" t="s">
        <v>47</v>
      </c>
      <c r="E450" s="8"/>
    </row>
    <row r="451" spans="1:5" ht="12.75" hidden="1">
      <c r="A451" s="3" t="s">
        <v>2</v>
      </c>
      <c r="B451" s="4" t="s">
        <v>42</v>
      </c>
      <c r="C451" s="3" t="s">
        <v>39</v>
      </c>
      <c r="D451" s="5" t="s">
        <v>47</v>
      </c>
      <c r="E451" s="8"/>
    </row>
    <row r="452" spans="1:5" ht="24" hidden="1">
      <c r="A452" s="3" t="s">
        <v>2</v>
      </c>
      <c r="B452" s="4" t="s">
        <v>43</v>
      </c>
      <c r="C452" s="3" t="s">
        <v>44</v>
      </c>
      <c r="D452" s="5" t="s">
        <v>47</v>
      </c>
      <c r="E452" s="8"/>
    </row>
    <row r="453" spans="1:5" ht="12.75" hidden="1">
      <c r="A453" s="3" t="s">
        <v>2</v>
      </c>
      <c r="B453" s="4" t="s">
        <v>45</v>
      </c>
      <c r="C453" s="3" t="s">
        <v>2</v>
      </c>
      <c r="D453" s="5" t="s">
        <v>47</v>
      </c>
      <c r="E453" s="8"/>
    </row>
    <row r="454" spans="1:5" ht="12.75" hidden="1">
      <c r="A454" s="3" t="s">
        <v>2</v>
      </c>
      <c r="B454" s="4" t="s">
        <v>38</v>
      </c>
      <c r="C454" s="3" t="s">
        <v>39</v>
      </c>
      <c r="D454" s="5" t="s">
        <v>47</v>
      </c>
      <c r="E454" s="8"/>
    </row>
    <row r="455" spans="1:5" ht="12.75" hidden="1">
      <c r="A455" s="3" t="s">
        <v>2</v>
      </c>
      <c r="B455" s="4" t="s">
        <v>40</v>
      </c>
      <c r="C455" s="3" t="s">
        <v>2</v>
      </c>
      <c r="D455" s="5" t="s">
        <v>47</v>
      </c>
      <c r="E455" s="8"/>
    </row>
    <row r="456" spans="1:5" ht="12.75" hidden="1">
      <c r="A456" s="3" t="s">
        <v>2</v>
      </c>
      <c r="B456" s="4" t="s">
        <v>42</v>
      </c>
      <c r="C456" s="3" t="s">
        <v>39</v>
      </c>
      <c r="D456" s="5" t="s">
        <v>47</v>
      </c>
      <c r="E456" s="8"/>
    </row>
    <row r="457" spans="1:5" ht="24" hidden="1">
      <c r="A457" s="3" t="s">
        <v>2</v>
      </c>
      <c r="B457" s="4" t="s">
        <v>43</v>
      </c>
      <c r="C457" s="3" t="s">
        <v>44</v>
      </c>
      <c r="D457" s="5" t="s">
        <v>47</v>
      </c>
      <c r="E457" s="8"/>
    </row>
    <row r="458" spans="1:5" ht="36" hidden="1">
      <c r="A458" s="3" t="s">
        <v>48</v>
      </c>
      <c r="B458" s="4" t="s">
        <v>49</v>
      </c>
      <c r="C458" s="3" t="s">
        <v>50</v>
      </c>
      <c r="D458" s="5" t="s">
        <v>47</v>
      </c>
      <c r="E458" s="8"/>
    </row>
    <row r="459" spans="1:5" ht="24" hidden="1">
      <c r="A459" s="3" t="s">
        <v>51</v>
      </c>
      <c r="B459" s="4" t="s">
        <v>52</v>
      </c>
      <c r="C459" s="3" t="s">
        <v>39</v>
      </c>
      <c r="D459" s="5" t="s">
        <v>47</v>
      </c>
      <c r="E459" s="8"/>
    </row>
    <row r="460" spans="1:5" ht="36" hidden="1">
      <c r="A460" s="3" t="s">
        <v>53</v>
      </c>
      <c r="B460" s="4" t="s">
        <v>54</v>
      </c>
      <c r="C460" s="3" t="s">
        <v>50</v>
      </c>
      <c r="D460" s="5" t="s">
        <v>47</v>
      </c>
      <c r="E460" s="8"/>
    </row>
    <row r="461" spans="1:5" ht="24" hidden="1">
      <c r="A461" s="3" t="s">
        <v>55</v>
      </c>
      <c r="B461" s="4" t="s">
        <v>56</v>
      </c>
      <c r="C461" s="3" t="s">
        <v>57</v>
      </c>
      <c r="D461" s="5" t="s">
        <v>47</v>
      </c>
      <c r="E461" s="8"/>
    </row>
    <row r="462" spans="1:5" ht="12.75" hidden="1">
      <c r="A462" s="3" t="s">
        <v>58</v>
      </c>
      <c r="B462" s="4" t="s">
        <v>59</v>
      </c>
      <c r="C462" s="3" t="s">
        <v>57</v>
      </c>
      <c r="D462" s="5" t="s">
        <v>47</v>
      </c>
      <c r="E462" s="13" t="s">
        <v>2</v>
      </c>
    </row>
    <row r="463" spans="1:5" ht="20.25" customHeight="1">
      <c r="A463" s="3">
        <v>2</v>
      </c>
      <c r="B463" s="72" t="s">
        <v>60</v>
      </c>
      <c r="C463" s="73"/>
      <c r="D463" s="73"/>
      <c r="E463" s="71"/>
    </row>
    <row r="464" spans="1:5" ht="36">
      <c r="A464" s="3" t="s">
        <v>61</v>
      </c>
      <c r="B464" s="4" t="s">
        <v>62</v>
      </c>
      <c r="C464" s="3" t="s">
        <v>34</v>
      </c>
      <c r="D464" s="3" t="s">
        <v>202</v>
      </c>
      <c r="E464" s="3" t="s">
        <v>2</v>
      </c>
    </row>
    <row r="465" spans="1:5" ht="12.75">
      <c r="A465" s="3" t="s">
        <v>64</v>
      </c>
      <c r="B465" s="4" t="s">
        <v>65</v>
      </c>
      <c r="C465" s="6" t="s">
        <v>66</v>
      </c>
      <c r="D465" s="6" t="s">
        <v>67</v>
      </c>
      <c r="E465" s="6" t="s">
        <v>2</v>
      </c>
    </row>
    <row r="466" spans="1:5" ht="24">
      <c r="A466" s="3" t="s">
        <v>68</v>
      </c>
      <c r="B466" s="14" t="s">
        <v>69</v>
      </c>
      <c r="C466" s="13" t="s">
        <v>66</v>
      </c>
      <c r="D466" s="13">
        <f>D54+D157+D260+D363</f>
        <v>11744.088</v>
      </c>
      <c r="E466" s="13" t="s">
        <v>2</v>
      </c>
    </row>
    <row r="467" spans="1:5" ht="12.75">
      <c r="A467" s="3" t="s">
        <v>2</v>
      </c>
      <c r="B467" s="14" t="s">
        <v>70</v>
      </c>
      <c r="C467" s="13" t="s">
        <v>66</v>
      </c>
      <c r="D467" s="13" t="s">
        <v>2</v>
      </c>
      <c r="E467" s="13" t="s">
        <v>2</v>
      </c>
    </row>
    <row r="468" spans="1:5" ht="24">
      <c r="A468" s="3" t="s">
        <v>2</v>
      </c>
      <c r="B468" s="14" t="s">
        <v>71</v>
      </c>
      <c r="C468" s="13" t="s">
        <v>66</v>
      </c>
      <c r="D468" s="18">
        <f>D469+D472</f>
        <v>6204.86635016</v>
      </c>
      <c r="E468" s="13" t="s">
        <v>2</v>
      </c>
    </row>
    <row r="469" spans="1:5" ht="12.75">
      <c r="A469" s="3" t="s">
        <v>2</v>
      </c>
      <c r="B469" s="4" t="s">
        <v>72</v>
      </c>
      <c r="C469" s="2" t="s">
        <v>66</v>
      </c>
      <c r="D469" s="19">
        <f>D470*D471</f>
        <v>4936.1328775</v>
      </c>
      <c r="E469" s="2" t="s">
        <v>2</v>
      </c>
    </row>
    <row r="470" spans="1:5" ht="12.75">
      <c r="A470" s="3" t="s">
        <v>2</v>
      </c>
      <c r="B470" s="4" t="s">
        <v>73</v>
      </c>
      <c r="C470" s="3" t="s">
        <v>74</v>
      </c>
      <c r="D470" s="3">
        <f>D58+D161+D264+D367</f>
        <v>467.5</v>
      </c>
      <c r="E470" s="3" t="s">
        <v>2</v>
      </c>
    </row>
    <row r="471" spans="1:5" ht="12.75">
      <c r="A471" s="3" t="s">
        <v>2</v>
      </c>
      <c r="B471" s="4" t="s">
        <v>196</v>
      </c>
      <c r="C471" s="3" t="s">
        <v>197</v>
      </c>
      <c r="D471" s="43">
        <f>(D59+D162+D368)/3</f>
        <v>10.558573</v>
      </c>
      <c r="E471" s="3" t="s">
        <v>2</v>
      </c>
    </row>
    <row r="472" spans="1:5" ht="12.75">
      <c r="A472" s="3" t="s">
        <v>2</v>
      </c>
      <c r="B472" s="4" t="s">
        <v>76</v>
      </c>
      <c r="C472" s="3" t="s">
        <v>66</v>
      </c>
      <c r="D472" s="26">
        <f>D473*D474/1000</f>
        <v>1268.73347266</v>
      </c>
      <c r="E472" s="3" t="s">
        <v>2</v>
      </c>
    </row>
    <row r="473" spans="1:5" ht="12.75">
      <c r="A473" s="3" t="s">
        <v>2</v>
      </c>
      <c r="B473" s="4" t="s">
        <v>73</v>
      </c>
      <c r="C473" s="3" t="s">
        <v>77</v>
      </c>
      <c r="D473" s="3">
        <f>D61+D164+D370</f>
        <v>329.986</v>
      </c>
      <c r="E473" s="3" t="s">
        <v>2</v>
      </c>
    </row>
    <row r="474" spans="1:5" ht="12.75">
      <c r="A474" s="3" t="s">
        <v>2</v>
      </c>
      <c r="B474" s="4" t="s">
        <v>78</v>
      </c>
      <c r="C474" s="3" t="s">
        <v>79</v>
      </c>
      <c r="D474" s="3">
        <v>3844.81</v>
      </c>
      <c r="E474" s="3" t="s">
        <v>2</v>
      </c>
    </row>
    <row r="475" spans="1:5" ht="24">
      <c r="A475" s="3" t="s">
        <v>2</v>
      </c>
      <c r="B475" s="4" t="s">
        <v>200</v>
      </c>
      <c r="C475" s="3" t="s">
        <v>66</v>
      </c>
      <c r="D475" s="3">
        <f>D477*D476</f>
        <v>799.27302</v>
      </c>
      <c r="E475" s="3" t="s">
        <v>2</v>
      </c>
    </row>
    <row r="476" spans="1:5" ht="12.75">
      <c r="A476" s="3" t="s">
        <v>2</v>
      </c>
      <c r="B476" s="4" t="s">
        <v>80</v>
      </c>
      <c r="C476" s="3" t="s">
        <v>81</v>
      </c>
      <c r="D476" s="15">
        <f>(D64+D167+D270+D373)/4</f>
        <v>3.3575</v>
      </c>
      <c r="E476" s="3" t="s">
        <v>2</v>
      </c>
    </row>
    <row r="477" spans="1:5" ht="12.75">
      <c r="A477" s="3" t="s">
        <v>2</v>
      </c>
      <c r="B477" s="4" t="s">
        <v>82</v>
      </c>
      <c r="C477" s="3" t="s">
        <v>83</v>
      </c>
      <c r="D477" s="3">
        <f aca="true" t="shared" si="0" ref="D477:D484">D65+D168+D271+D374</f>
        <v>238.056</v>
      </c>
      <c r="E477" s="3" t="s">
        <v>2</v>
      </c>
    </row>
    <row r="478" spans="1:5" ht="24">
      <c r="A478" s="3" t="s">
        <v>2</v>
      </c>
      <c r="B478" s="4" t="s">
        <v>84</v>
      </c>
      <c r="C478" s="3" t="s">
        <v>66</v>
      </c>
      <c r="D478" s="3">
        <f t="shared" si="0"/>
        <v>86.218</v>
      </c>
      <c r="E478" s="3" t="s">
        <v>2</v>
      </c>
    </row>
    <row r="479" spans="1:5" ht="12.75">
      <c r="A479" s="3" t="s">
        <v>2</v>
      </c>
      <c r="B479" s="4" t="s">
        <v>85</v>
      </c>
      <c r="C479" s="3" t="s">
        <v>66</v>
      </c>
      <c r="D479" s="3">
        <f t="shared" si="0"/>
        <v>0</v>
      </c>
      <c r="E479" s="3" t="s">
        <v>2</v>
      </c>
    </row>
    <row r="480" spans="1:5" ht="24">
      <c r="A480" s="3" t="s">
        <v>2</v>
      </c>
      <c r="B480" s="4" t="s">
        <v>86</v>
      </c>
      <c r="C480" s="3" t="s">
        <v>66</v>
      </c>
      <c r="D480" s="3">
        <f t="shared" si="0"/>
        <v>1849.43</v>
      </c>
      <c r="E480" s="3" t="s">
        <v>2</v>
      </c>
    </row>
    <row r="481" spans="1:5" ht="24">
      <c r="A481" s="3" t="s">
        <v>2</v>
      </c>
      <c r="B481" s="4" t="s">
        <v>87</v>
      </c>
      <c r="C481" s="3" t="s">
        <v>66</v>
      </c>
      <c r="D481" s="3">
        <f t="shared" si="0"/>
        <v>731.956</v>
      </c>
      <c r="E481" s="3" t="s">
        <v>2</v>
      </c>
    </row>
    <row r="482" spans="1:5" ht="24">
      <c r="A482" s="3" t="s">
        <v>2</v>
      </c>
      <c r="B482" s="4" t="s">
        <v>88</v>
      </c>
      <c r="C482" s="3" t="s">
        <v>66</v>
      </c>
      <c r="D482" s="3">
        <f t="shared" si="0"/>
        <v>675.0409999999999</v>
      </c>
      <c r="E482" s="3" t="s">
        <v>2</v>
      </c>
    </row>
    <row r="483" spans="1:5" ht="24">
      <c r="A483" s="3" t="s">
        <v>2</v>
      </c>
      <c r="B483" s="4" t="s">
        <v>89</v>
      </c>
      <c r="C483" s="3" t="s">
        <v>66</v>
      </c>
      <c r="D483" s="3">
        <f t="shared" si="0"/>
        <v>214.04499999999996</v>
      </c>
      <c r="E483" s="3" t="s">
        <v>2</v>
      </c>
    </row>
    <row r="484" spans="1:5" ht="24">
      <c r="A484" s="3" t="s">
        <v>2</v>
      </c>
      <c r="B484" s="4" t="s">
        <v>90</v>
      </c>
      <c r="C484" s="3" t="s">
        <v>66</v>
      </c>
      <c r="D484" s="3">
        <f t="shared" si="0"/>
        <v>248.39100000000002</v>
      </c>
      <c r="E484" s="3" t="s">
        <v>2</v>
      </c>
    </row>
    <row r="485" spans="1:5" ht="36">
      <c r="A485" s="3" t="s">
        <v>2</v>
      </c>
      <c r="B485" s="4" t="s">
        <v>91</v>
      </c>
      <c r="C485" s="3" t="s">
        <v>66</v>
      </c>
      <c r="D485" s="3">
        <v>0</v>
      </c>
      <c r="E485" s="3" t="s">
        <v>2</v>
      </c>
    </row>
    <row r="486" spans="1:5" ht="24">
      <c r="A486" s="3" t="s">
        <v>92</v>
      </c>
      <c r="B486" s="4" t="s">
        <v>93</v>
      </c>
      <c r="C486" s="3" t="s">
        <v>66</v>
      </c>
      <c r="D486" s="3" t="s">
        <v>94</v>
      </c>
      <c r="E486" s="3" t="s">
        <v>2</v>
      </c>
    </row>
    <row r="487" spans="1:5" ht="12.75">
      <c r="A487" s="3" t="s">
        <v>95</v>
      </c>
      <c r="B487" s="4" t="s">
        <v>96</v>
      </c>
      <c r="C487" s="3" t="s">
        <v>66</v>
      </c>
      <c r="D487" s="3" t="s">
        <v>94</v>
      </c>
      <c r="E487" s="3" t="s">
        <v>2</v>
      </c>
    </row>
    <row r="488" spans="1:5" ht="24">
      <c r="A488" s="3" t="s">
        <v>2</v>
      </c>
      <c r="B488" s="4" t="s">
        <v>97</v>
      </c>
      <c r="C488" s="3" t="s">
        <v>66</v>
      </c>
      <c r="D488" s="3" t="s">
        <v>94</v>
      </c>
      <c r="E488" s="3" t="s">
        <v>2</v>
      </c>
    </row>
    <row r="489" spans="1:5" ht="24">
      <c r="A489" s="3" t="s">
        <v>98</v>
      </c>
      <c r="B489" s="4" t="s">
        <v>99</v>
      </c>
      <c r="C489" s="3" t="s">
        <v>66</v>
      </c>
      <c r="D489" s="3" t="s">
        <v>41</v>
      </c>
      <c r="E489" s="3" t="s">
        <v>2</v>
      </c>
    </row>
    <row r="490" spans="1:5" ht="48">
      <c r="A490" s="3" t="s">
        <v>100</v>
      </c>
      <c r="B490" s="4" t="s">
        <v>101</v>
      </c>
      <c r="C490" s="3" t="s">
        <v>34</v>
      </c>
      <c r="D490" s="3" t="s">
        <v>34</v>
      </c>
      <c r="E490" s="3" t="s">
        <v>198</v>
      </c>
    </row>
    <row r="491" spans="1:5" ht="12.75">
      <c r="A491" s="3" t="s">
        <v>103</v>
      </c>
      <c r="B491" s="4" t="s">
        <v>104</v>
      </c>
      <c r="C491" s="3" t="s">
        <v>105</v>
      </c>
      <c r="D491" s="3">
        <v>4.91</v>
      </c>
      <c r="E491" s="3" t="s">
        <v>2</v>
      </c>
    </row>
    <row r="492" spans="1:5" ht="12.75">
      <c r="A492" s="3" t="s">
        <v>106</v>
      </c>
      <c r="B492" s="4" t="s">
        <v>107</v>
      </c>
      <c r="C492" s="3" t="s">
        <v>105</v>
      </c>
      <c r="D492" s="3">
        <v>3.99</v>
      </c>
      <c r="E492" s="3" t="s">
        <v>2</v>
      </c>
    </row>
    <row r="493" spans="1:5" ht="12.75">
      <c r="A493" s="3" t="s">
        <v>108</v>
      </c>
      <c r="B493" s="4" t="s">
        <v>109</v>
      </c>
      <c r="C493" s="3" t="s">
        <v>110</v>
      </c>
      <c r="D493" s="3">
        <f>D81+D184+D287+D390</f>
        <v>6.31</v>
      </c>
      <c r="E493" s="3" t="s">
        <v>2</v>
      </c>
    </row>
    <row r="494" spans="1:5" ht="12.75">
      <c r="A494" s="3" t="s">
        <v>112</v>
      </c>
      <c r="B494" s="4" t="s">
        <v>113</v>
      </c>
      <c r="C494" s="3" t="s">
        <v>110</v>
      </c>
      <c r="D494" s="3" t="s">
        <v>41</v>
      </c>
      <c r="E494" s="3" t="s">
        <v>2</v>
      </c>
    </row>
    <row r="495" spans="1:5" ht="12.75">
      <c r="A495" s="3" t="s">
        <v>114</v>
      </c>
      <c r="B495" s="4" t="s">
        <v>115</v>
      </c>
      <c r="C495" s="3" t="s">
        <v>110</v>
      </c>
      <c r="D495" s="3">
        <f>D83+D186+D289+D392</f>
        <v>1877.3089999999997</v>
      </c>
      <c r="E495" s="3" t="s">
        <v>2</v>
      </c>
    </row>
    <row r="496" spans="1:5" ht="12.75">
      <c r="A496" s="3" t="s">
        <v>2</v>
      </c>
      <c r="B496" s="4" t="s">
        <v>116</v>
      </c>
      <c r="C496" s="3" t="s">
        <v>110</v>
      </c>
      <c r="D496" s="3">
        <f>D495</f>
        <v>1877.3089999999997</v>
      </c>
      <c r="E496" s="3" t="s">
        <v>2</v>
      </c>
    </row>
    <row r="497" spans="1:5" ht="12.75">
      <c r="A497" s="3" t="s">
        <v>2</v>
      </c>
      <c r="B497" s="4" t="s">
        <v>117</v>
      </c>
      <c r="C497" s="3" t="s">
        <v>110</v>
      </c>
      <c r="D497" s="3">
        <v>0</v>
      </c>
      <c r="E497" s="3" t="s">
        <v>2</v>
      </c>
    </row>
    <row r="498" spans="1:5" ht="12.75">
      <c r="A498" s="3" t="s">
        <v>118</v>
      </c>
      <c r="B498" s="4" t="s">
        <v>119</v>
      </c>
      <c r="C498" s="3" t="s">
        <v>120</v>
      </c>
      <c r="D498" s="3">
        <v>0</v>
      </c>
      <c r="E498" s="3" t="s">
        <v>2</v>
      </c>
    </row>
    <row r="499" spans="1:5" ht="24">
      <c r="A499" s="3" t="s">
        <v>121</v>
      </c>
      <c r="B499" s="4" t="s">
        <v>122</v>
      </c>
      <c r="C499" s="3" t="s">
        <v>123</v>
      </c>
      <c r="D499" s="3" t="s">
        <v>2</v>
      </c>
      <c r="E499" s="3" t="s">
        <v>2</v>
      </c>
    </row>
    <row r="500" spans="1:5" ht="12.75">
      <c r="A500" s="3" t="s">
        <v>124</v>
      </c>
      <c r="B500" s="4" t="s">
        <v>125</v>
      </c>
      <c r="C500" s="3" t="s">
        <v>123</v>
      </c>
      <c r="D500" s="3" t="s">
        <v>2</v>
      </c>
      <c r="E500" s="3" t="s">
        <v>2</v>
      </c>
    </row>
    <row r="501" spans="1:5" ht="12.75">
      <c r="A501" s="3" t="s">
        <v>126</v>
      </c>
      <c r="B501" s="4" t="s">
        <v>127</v>
      </c>
      <c r="C501" s="3" t="s">
        <v>128</v>
      </c>
      <c r="D501" s="3" t="s">
        <v>2</v>
      </c>
      <c r="E501" s="3" t="s">
        <v>2</v>
      </c>
    </row>
    <row r="502" spans="1:5" ht="12.75">
      <c r="A502" s="3" t="s">
        <v>129</v>
      </c>
      <c r="B502" s="4" t="s">
        <v>130</v>
      </c>
      <c r="C502" s="3" t="s">
        <v>128</v>
      </c>
      <c r="D502" s="3">
        <v>2</v>
      </c>
      <c r="E502" s="3" t="s">
        <v>2</v>
      </c>
    </row>
    <row r="503" spans="1:5" ht="12.75">
      <c r="A503" s="3" t="s">
        <v>2</v>
      </c>
      <c r="B503" s="4" t="s">
        <v>131</v>
      </c>
      <c r="C503" s="3" t="s">
        <v>128</v>
      </c>
      <c r="D503" s="3" t="s">
        <v>2</v>
      </c>
      <c r="E503" s="3" t="s">
        <v>2</v>
      </c>
    </row>
    <row r="504" spans="1:5" ht="12.75">
      <c r="A504" s="3" t="s">
        <v>2</v>
      </c>
      <c r="B504" s="4" t="s">
        <v>132</v>
      </c>
      <c r="C504" s="3" t="s">
        <v>128</v>
      </c>
      <c r="D504" s="3">
        <v>2</v>
      </c>
      <c r="E504" s="3" t="s">
        <v>2</v>
      </c>
    </row>
    <row r="505" spans="1:5" ht="12.75">
      <c r="A505" s="3" t="s">
        <v>133</v>
      </c>
      <c r="B505" s="4" t="s">
        <v>134</v>
      </c>
      <c r="C505" s="3" t="s">
        <v>128</v>
      </c>
      <c r="D505" s="3" t="s">
        <v>135</v>
      </c>
      <c r="E505" s="3" t="s">
        <v>2</v>
      </c>
    </row>
    <row r="506" spans="1:5" ht="12.75">
      <c r="A506" s="3" t="s">
        <v>136</v>
      </c>
      <c r="B506" s="4" t="s">
        <v>137</v>
      </c>
      <c r="C506" s="3" t="s">
        <v>138</v>
      </c>
      <c r="D506" s="3">
        <v>15</v>
      </c>
      <c r="E506" s="3" t="s">
        <v>2</v>
      </c>
    </row>
    <row r="507" spans="1:5" ht="24">
      <c r="A507" s="3" t="s">
        <v>139</v>
      </c>
      <c r="B507" s="4" t="s">
        <v>140</v>
      </c>
      <c r="C507" s="3" t="s">
        <v>141</v>
      </c>
      <c r="D507" s="44">
        <f>(D473+D470)/D493</f>
        <v>126.38446909667195</v>
      </c>
      <c r="E507" s="3"/>
    </row>
    <row r="508" spans="1:5" ht="24">
      <c r="A508" s="3" t="s">
        <v>143</v>
      </c>
      <c r="B508" s="4" t="s">
        <v>144</v>
      </c>
      <c r="C508" s="3" t="s">
        <v>145</v>
      </c>
      <c r="D508" s="43">
        <f>D477/D493/1000</f>
        <v>0.037726782884310625</v>
      </c>
      <c r="E508" s="3"/>
    </row>
    <row r="509" spans="1:5" ht="24">
      <c r="A509" s="3" t="s">
        <v>146</v>
      </c>
      <c r="B509" s="4" t="s">
        <v>147</v>
      </c>
      <c r="C509" s="3" t="s">
        <v>199</v>
      </c>
      <c r="D509" s="3">
        <v>0.51</v>
      </c>
      <c r="E509" s="3"/>
    </row>
    <row r="510" spans="1:5" ht="25.5" customHeight="1">
      <c r="A510" s="3">
        <v>3</v>
      </c>
      <c r="B510" s="72" t="s">
        <v>149</v>
      </c>
      <c r="C510" s="73"/>
      <c r="D510" s="73"/>
      <c r="E510" s="74"/>
    </row>
    <row r="511" spans="1:5" ht="12.75">
      <c r="A511" s="3" t="s">
        <v>150</v>
      </c>
      <c r="B511" s="4" t="s">
        <v>151</v>
      </c>
      <c r="C511" s="3" t="s">
        <v>152</v>
      </c>
      <c r="D511" s="3" t="s">
        <v>153</v>
      </c>
      <c r="E511" s="3" t="s">
        <v>2</v>
      </c>
    </row>
    <row r="512" spans="1:5" ht="48">
      <c r="A512" s="3" t="s">
        <v>154</v>
      </c>
      <c r="B512" s="4" t="s">
        <v>155</v>
      </c>
      <c r="C512" s="3" t="s">
        <v>34</v>
      </c>
      <c r="D512" s="3" t="s">
        <v>34</v>
      </c>
      <c r="E512" s="3" t="s">
        <v>34</v>
      </c>
    </row>
    <row r="513" spans="1:5" ht="12.75">
      <c r="A513" s="3" t="s">
        <v>2</v>
      </c>
      <c r="B513" s="4" t="s">
        <v>156</v>
      </c>
      <c r="C513" s="3" t="s">
        <v>157</v>
      </c>
      <c r="D513" s="3" t="s">
        <v>153</v>
      </c>
      <c r="E513" s="3" t="s">
        <v>2</v>
      </c>
    </row>
    <row r="514" spans="1:5" ht="12.75">
      <c r="A514" s="3" t="s">
        <v>2</v>
      </c>
      <c r="B514" s="4" t="s">
        <v>158</v>
      </c>
      <c r="C514" s="3" t="s">
        <v>138</v>
      </c>
      <c r="D514" s="3" t="s">
        <v>153</v>
      </c>
      <c r="E514" s="3" t="s">
        <v>2</v>
      </c>
    </row>
    <row r="515" spans="1:5" ht="36">
      <c r="A515" s="3" t="s">
        <v>159</v>
      </c>
      <c r="B515" s="4" t="s">
        <v>160</v>
      </c>
      <c r="C515" s="3" t="s">
        <v>157</v>
      </c>
      <c r="D515" s="3" t="s">
        <v>153</v>
      </c>
      <c r="E515" s="3" t="s">
        <v>2</v>
      </c>
    </row>
    <row r="516" spans="1:5" ht="12.75">
      <c r="A516" s="3">
        <v>4</v>
      </c>
      <c r="B516" s="72" t="s">
        <v>161</v>
      </c>
      <c r="C516" s="73"/>
      <c r="D516" s="73"/>
      <c r="E516" s="74"/>
    </row>
    <row r="517" spans="1:5" ht="12.75">
      <c r="A517" s="3" t="s">
        <v>162</v>
      </c>
      <c r="B517" s="4" t="s">
        <v>163</v>
      </c>
      <c r="C517" s="3" t="s">
        <v>34</v>
      </c>
      <c r="D517" s="3" t="s">
        <v>164</v>
      </c>
      <c r="E517" s="3" t="s">
        <v>2</v>
      </c>
    </row>
    <row r="518" spans="1:5" ht="12.75">
      <c r="A518" s="3" t="s">
        <v>165</v>
      </c>
      <c r="B518" s="4" t="s">
        <v>166</v>
      </c>
      <c r="C518" s="3" t="s">
        <v>34</v>
      </c>
      <c r="D518" s="3" t="s">
        <v>164</v>
      </c>
      <c r="E518" s="3" t="s">
        <v>2</v>
      </c>
    </row>
    <row r="519" spans="1:5" ht="24">
      <c r="A519" s="3" t="s">
        <v>167</v>
      </c>
      <c r="B519" s="4" t="s">
        <v>168</v>
      </c>
      <c r="C519" s="3" t="s">
        <v>66</v>
      </c>
      <c r="D519" s="3" t="s">
        <v>164</v>
      </c>
      <c r="E519" s="3" t="s">
        <v>2</v>
      </c>
    </row>
    <row r="520" spans="1:5" ht="36">
      <c r="A520" s="3" t="s">
        <v>169</v>
      </c>
      <c r="B520" s="4" t="s">
        <v>170</v>
      </c>
      <c r="C520" s="3" t="s">
        <v>34</v>
      </c>
      <c r="D520" s="3" t="s">
        <v>34</v>
      </c>
      <c r="E520" s="3" t="s">
        <v>2</v>
      </c>
    </row>
    <row r="521" spans="1:5" ht="36">
      <c r="A521" s="3" t="s">
        <v>171</v>
      </c>
      <c r="B521" s="4" t="s">
        <v>172</v>
      </c>
      <c r="C521" s="3" t="s">
        <v>34</v>
      </c>
      <c r="D521" s="3" t="s">
        <v>34</v>
      </c>
      <c r="E521" s="3" t="s">
        <v>2</v>
      </c>
    </row>
    <row r="522" spans="1:5" ht="25.5" customHeight="1">
      <c r="A522" s="3">
        <v>5</v>
      </c>
      <c r="B522" s="72" t="s">
        <v>173</v>
      </c>
      <c r="C522" s="73"/>
      <c r="D522" s="73"/>
      <c r="E522" s="74"/>
    </row>
    <row r="523" spans="1:5" ht="24">
      <c r="A523" s="3" t="s">
        <v>174</v>
      </c>
      <c r="B523" s="4" t="s">
        <v>175</v>
      </c>
      <c r="C523" s="3" t="s">
        <v>128</v>
      </c>
      <c r="D523" s="3" t="s">
        <v>153</v>
      </c>
      <c r="E523" s="3" t="s">
        <v>2</v>
      </c>
    </row>
    <row r="524" spans="1:5" ht="12.75">
      <c r="A524" s="3" t="s">
        <v>176</v>
      </c>
      <c r="B524" s="4" t="s">
        <v>177</v>
      </c>
      <c r="C524" s="3" t="s">
        <v>128</v>
      </c>
      <c r="D524" s="3" t="s">
        <v>178</v>
      </c>
      <c r="E524" s="3" t="s">
        <v>2</v>
      </c>
    </row>
    <row r="525" spans="1:5" ht="24">
      <c r="A525" s="3" t="s">
        <v>179</v>
      </c>
      <c r="B525" s="4" t="s">
        <v>180</v>
      </c>
      <c r="C525" s="3" t="s">
        <v>128</v>
      </c>
      <c r="D525" s="3" t="s">
        <v>178</v>
      </c>
      <c r="E525" s="3" t="s">
        <v>2</v>
      </c>
    </row>
    <row r="526" spans="1:5" ht="12.75">
      <c r="A526" s="3" t="s">
        <v>181</v>
      </c>
      <c r="B526" s="4" t="s">
        <v>182</v>
      </c>
      <c r="C526" s="3" t="s">
        <v>34</v>
      </c>
      <c r="D526" s="3" t="s">
        <v>178</v>
      </c>
      <c r="E526" s="3" t="s">
        <v>2</v>
      </c>
    </row>
    <row r="527" spans="1:5" ht="12.75">
      <c r="A527" s="3">
        <v>6</v>
      </c>
      <c r="B527" s="72" t="s">
        <v>183</v>
      </c>
      <c r="C527" s="73"/>
      <c r="D527" s="73"/>
      <c r="E527" s="74"/>
    </row>
    <row r="528" spans="1:5" ht="12.75">
      <c r="A528" s="3" t="s">
        <v>2</v>
      </c>
      <c r="B528" s="3" t="s">
        <v>34</v>
      </c>
      <c r="C528" s="3" t="s">
        <v>34</v>
      </c>
      <c r="D528" s="3" t="s">
        <v>184</v>
      </c>
      <c r="E528" s="3" t="s">
        <v>2</v>
      </c>
    </row>
    <row r="529" spans="1:5" ht="24.75" customHeight="1">
      <c r="A529" s="3">
        <v>7</v>
      </c>
      <c r="B529" s="72" t="s">
        <v>185</v>
      </c>
      <c r="C529" s="73"/>
      <c r="D529" s="73"/>
      <c r="E529" s="74"/>
    </row>
    <row r="530" spans="1:5" ht="12.75">
      <c r="A530" s="3" t="s">
        <v>186</v>
      </c>
      <c r="B530" s="4" t="s">
        <v>187</v>
      </c>
      <c r="C530" s="3" t="s">
        <v>34</v>
      </c>
      <c r="D530" s="3" t="s">
        <v>34</v>
      </c>
      <c r="E530" s="3" t="s">
        <v>2</v>
      </c>
    </row>
    <row r="531" spans="1:5" ht="24">
      <c r="A531" s="3" t="s">
        <v>188</v>
      </c>
      <c r="B531" s="4" t="s">
        <v>189</v>
      </c>
      <c r="C531" s="3" t="s">
        <v>34</v>
      </c>
      <c r="D531" s="3" t="s">
        <v>34</v>
      </c>
      <c r="E531" s="3" t="s">
        <v>2</v>
      </c>
    </row>
    <row r="532" spans="1:5" ht="48">
      <c r="A532" s="3" t="s">
        <v>190</v>
      </c>
      <c r="B532" s="4" t="s">
        <v>191</v>
      </c>
      <c r="C532" s="3" t="s">
        <v>34</v>
      </c>
      <c r="D532" s="3" t="s">
        <v>34</v>
      </c>
      <c r="E532" s="3" t="s">
        <v>2</v>
      </c>
    </row>
    <row r="533" spans="1:5" ht="24">
      <c r="A533" s="3" t="s">
        <v>192</v>
      </c>
      <c r="B533" s="3" t="s">
        <v>193</v>
      </c>
      <c r="C533" s="3" t="s">
        <v>34</v>
      </c>
      <c r="D533" s="3" t="s">
        <v>34</v>
      </c>
      <c r="E533" s="3" t="s">
        <v>2</v>
      </c>
    </row>
  </sheetData>
  <sheetProtection/>
  <mergeCells count="57">
    <mergeCell ref="C1:E1"/>
    <mergeCell ref="F1:F118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8:E98"/>
    <mergeCell ref="B104:E104"/>
    <mergeCell ref="B110:E110"/>
    <mergeCell ref="B115:E115"/>
    <mergeCell ref="B117:E117"/>
    <mergeCell ref="C122:E122"/>
    <mergeCell ref="B125:E125"/>
    <mergeCell ref="B154:E154"/>
    <mergeCell ref="B201:E201"/>
    <mergeCell ref="B207:E207"/>
    <mergeCell ref="B213:E213"/>
    <mergeCell ref="B218:E218"/>
    <mergeCell ref="B220:E220"/>
    <mergeCell ref="C225:E225"/>
    <mergeCell ref="B228:E228"/>
    <mergeCell ref="B257:E257"/>
    <mergeCell ref="B304:E304"/>
    <mergeCell ref="B310:E310"/>
    <mergeCell ref="B316:E316"/>
    <mergeCell ref="B321:E321"/>
    <mergeCell ref="B463:E463"/>
    <mergeCell ref="B323:E323"/>
    <mergeCell ref="C328:E328"/>
    <mergeCell ref="B331:E331"/>
    <mergeCell ref="B360:E360"/>
    <mergeCell ref="B407:E407"/>
    <mergeCell ref="B413:E413"/>
    <mergeCell ref="B510:E510"/>
    <mergeCell ref="B516:E516"/>
    <mergeCell ref="B522:E522"/>
    <mergeCell ref="B527:E527"/>
    <mergeCell ref="B529:E529"/>
    <mergeCell ref="B419:E419"/>
    <mergeCell ref="B424:E424"/>
    <mergeCell ref="B426:E426"/>
    <mergeCell ref="C431:E431"/>
    <mergeCell ref="B434:E434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3"/>
  <sheetViews>
    <sheetView zoomScaleSheetLayoutView="100" zoomScalePageLayoutView="0" workbookViewId="0" topLeftCell="A7">
      <selection activeCell="C19" sqref="C19:E19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0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44.25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4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3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236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3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3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3" t="s">
        <v>34</v>
      </c>
      <c r="E23" s="11" t="s">
        <v>232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3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5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9">
        <v>1385.81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5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5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5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5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9">
        <f>D26</f>
        <v>1385.81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5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5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5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5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5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5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5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5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5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5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5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5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5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5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5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5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5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5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5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3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6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13">
        <v>7287.56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13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13">
        <v>2925.131</v>
      </c>
      <c r="E56" s="13" t="s">
        <v>2</v>
      </c>
      <c r="F56" s="68"/>
    </row>
    <row r="57" spans="1:6" ht="12.75">
      <c r="A57" s="3" t="s">
        <v>2</v>
      </c>
      <c r="B57" s="4" t="s">
        <v>72</v>
      </c>
      <c r="C57" s="2" t="s">
        <v>66</v>
      </c>
      <c r="D57" s="2">
        <v>2258</v>
      </c>
      <c r="E57" s="2" t="s">
        <v>2</v>
      </c>
      <c r="F57" s="68"/>
    </row>
    <row r="58" spans="1:6" ht="12.75">
      <c r="A58" s="3" t="s">
        <v>2</v>
      </c>
      <c r="B58" s="4" t="s">
        <v>73</v>
      </c>
      <c r="C58" s="3" t="s">
        <v>74</v>
      </c>
      <c r="D58" s="3">
        <v>237.91</v>
      </c>
      <c r="E58" s="3" t="s">
        <v>2</v>
      </c>
      <c r="F58" s="68"/>
    </row>
    <row r="59" spans="1:6" ht="12.75">
      <c r="A59" s="3" t="s">
        <v>2</v>
      </c>
      <c r="B59" s="4" t="s">
        <v>196</v>
      </c>
      <c r="C59" s="3" t="s">
        <v>197</v>
      </c>
      <c r="D59" s="3">
        <v>9.491</v>
      </c>
      <c r="E59" s="3" t="s">
        <v>2</v>
      </c>
      <c r="F59" s="68"/>
    </row>
    <row r="60" spans="1:6" ht="12.75">
      <c r="A60" s="3" t="s">
        <v>2</v>
      </c>
      <c r="B60" s="4" t="s">
        <v>76</v>
      </c>
      <c r="C60" s="3" t="s">
        <v>66</v>
      </c>
      <c r="D60" s="3">
        <v>667.128</v>
      </c>
      <c r="E60" s="3" t="s">
        <v>2</v>
      </c>
      <c r="F60" s="68"/>
    </row>
    <row r="61" spans="1:6" ht="12.75">
      <c r="A61" s="3" t="s">
        <v>2</v>
      </c>
      <c r="B61" s="4" t="s">
        <v>73</v>
      </c>
      <c r="C61" s="3" t="s">
        <v>77</v>
      </c>
      <c r="D61" s="3">
        <v>166.51</v>
      </c>
      <c r="E61" s="3" t="s">
        <v>2</v>
      </c>
      <c r="F61" s="68"/>
    </row>
    <row r="62" spans="1:6" ht="12.75">
      <c r="A62" s="3" t="s">
        <v>2</v>
      </c>
      <c r="B62" s="4" t="s">
        <v>78</v>
      </c>
      <c r="C62" s="3" t="s">
        <v>79</v>
      </c>
      <c r="D62" s="3">
        <v>4.0065</v>
      </c>
      <c r="E62" s="3" t="s">
        <v>2</v>
      </c>
      <c r="F62" s="68"/>
    </row>
    <row r="63" spans="1:6" ht="24">
      <c r="A63" s="3" t="s">
        <v>2</v>
      </c>
      <c r="B63" s="4" t="s">
        <v>200</v>
      </c>
      <c r="C63" s="3" t="s">
        <v>66</v>
      </c>
      <c r="D63" s="3">
        <v>339.543</v>
      </c>
      <c r="E63" s="3" t="s">
        <v>2</v>
      </c>
      <c r="F63" s="68"/>
    </row>
    <row r="64" spans="1:6" ht="12.75">
      <c r="A64" s="3" t="s">
        <v>2</v>
      </c>
      <c r="B64" s="4" t="s">
        <v>80</v>
      </c>
      <c r="C64" s="3" t="s">
        <v>81</v>
      </c>
      <c r="D64" s="15">
        <v>3.82</v>
      </c>
      <c r="E64" s="3" t="s">
        <v>2</v>
      </c>
      <c r="F64" s="68"/>
    </row>
    <row r="65" spans="1:6" ht="12.75">
      <c r="A65" s="3" t="s">
        <v>2</v>
      </c>
      <c r="B65" s="4" t="s">
        <v>82</v>
      </c>
      <c r="C65" s="3" t="s">
        <v>83</v>
      </c>
      <c r="D65" s="3">
        <v>88.893</v>
      </c>
      <c r="E65" s="3" t="s">
        <v>2</v>
      </c>
      <c r="F65" s="68"/>
    </row>
    <row r="66" spans="1:6" ht="24">
      <c r="A66" s="3" t="s">
        <v>2</v>
      </c>
      <c r="B66" s="4" t="s">
        <v>84</v>
      </c>
      <c r="C66" s="3" t="s">
        <v>66</v>
      </c>
      <c r="D66" s="3">
        <v>27.606</v>
      </c>
      <c r="E66" s="3" t="s">
        <v>2</v>
      </c>
      <c r="F66" s="68"/>
    </row>
    <row r="67" spans="1:6" ht="12.75">
      <c r="A67" s="3" t="s">
        <v>2</v>
      </c>
      <c r="B67" s="4" t="s">
        <v>85</v>
      </c>
      <c r="C67" s="3" t="s">
        <v>66</v>
      </c>
      <c r="D67" s="3">
        <v>0</v>
      </c>
      <c r="E67" s="3" t="s">
        <v>2</v>
      </c>
      <c r="F67" s="68"/>
    </row>
    <row r="68" spans="1:6" ht="24">
      <c r="A68" s="3" t="s">
        <v>2</v>
      </c>
      <c r="B68" s="4" t="s">
        <v>86</v>
      </c>
      <c r="C68" s="3" t="s">
        <v>66</v>
      </c>
      <c r="D68" s="3">
        <v>893.037</v>
      </c>
      <c r="E68" s="3" t="s">
        <v>2</v>
      </c>
      <c r="F68" s="68"/>
    </row>
    <row r="69" spans="1:6" ht="24">
      <c r="A69" s="3" t="s">
        <v>2</v>
      </c>
      <c r="B69" s="4" t="s">
        <v>87</v>
      </c>
      <c r="C69" s="3" t="s">
        <v>66</v>
      </c>
      <c r="D69" s="3">
        <v>182.989</v>
      </c>
      <c r="E69" s="3" t="s">
        <v>2</v>
      </c>
      <c r="F69" s="68"/>
    </row>
    <row r="70" spans="1:6" ht="24">
      <c r="A70" s="3" t="s">
        <v>2</v>
      </c>
      <c r="B70" s="4" t="s">
        <v>88</v>
      </c>
      <c r="C70" s="3" t="s">
        <v>66</v>
      </c>
      <c r="D70" s="3">
        <v>201.268</v>
      </c>
      <c r="E70" s="3" t="s">
        <v>2</v>
      </c>
      <c r="F70" s="68"/>
    </row>
    <row r="71" spans="1:6" ht="24">
      <c r="A71" s="3" t="s">
        <v>2</v>
      </c>
      <c r="B71" s="4" t="s">
        <v>89</v>
      </c>
      <c r="C71" s="3" t="s">
        <v>66</v>
      </c>
      <c r="D71" s="3">
        <v>2518.996</v>
      </c>
      <c r="E71" s="3" t="s">
        <v>2</v>
      </c>
      <c r="F71" s="68"/>
    </row>
    <row r="72" spans="1:6" ht="24">
      <c r="A72" s="3" t="s">
        <v>2</v>
      </c>
      <c r="B72" s="4" t="s">
        <v>90</v>
      </c>
      <c r="C72" s="3" t="s">
        <v>66</v>
      </c>
      <c r="D72" s="3">
        <v>0</v>
      </c>
      <c r="E72" s="3" t="s">
        <v>2</v>
      </c>
      <c r="F72" s="68"/>
    </row>
    <row r="73" spans="1:6" ht="36">
      <c r="A73" s="3" t="s">
        <v>2</v>
      </c>
      <c r="B73" s="4" t="s">
        <v>91</v>
      </c>
      <c r="C73" s="3" t="s">
        <v>66</v>
      </c>
      <c r="D73" s="3">
        <v>57.473</v>
      </c>
      <c r="E73" s="3" t="s">
        <v>2</v>
      </c>
      <c r="F73" s="68"/>
    </row>
    <row r="74" spans="1:6" ht="24">
      <c r="A74" s="3" t="s">
        <v>92</v>
      </c>
      <c r="B74" s="4" t="s">
        <v>93</v>
      </c>
      <c r="C74" s="3" t="s">
        <v>66</v>
      </c>
      <c r="D74" s="3" t="s">
        <v>94</v>
      </c>
      <c r="E74" s="3" t="s">
        <v>2</v>
      </c>
      <c r="F74" s="68"/>
    </row>
    <row r="75" spans="1:6" ht="12.75">
      <c r="A75" s="3" t="s">
        <v>95</v>
      </c>
      <c r="B75" s="4" t="s">
        <v>96</v>
      </c>
      <c r="C75" s="3" t="s">
        <v>66</v>
      </c>
      <c r="D75" s="3" t="s">
        <v>94</v>
      </c>
      <c r="E75" s="3" t="s">
        <v>2</v>
      </c>
      <c r="F75" s="68"/>
    </row>
    <row r="76" spans="1:6" ht="24">
      <c r="A76" s="3" t="s">
        <v>2</v>
      </c>
      <c r="B76" s="4" t="s">
        <v>97</v>
      </c>
      <c r="C76" s="3" t="s">
        <v>66</v>
      </c>
      <c r="D76" s="3" t="s">
        <v>94</v>
      </c>
      <c r="E76" s="3" t="s">
        <v>2</v>
      </c>
      <c r="F76" s="68"/>
    </row>
    <row r="77" spans="1:6" ht="24">
      <c r="A77" s="3" t="s">
        <v>98</v>
      </c>
      <c r="B77" s="4" t="s">
        <v>99</v>
      </c>
      <c r="C77" s="3" t="s">
        <v>66</v>
      </c>
      <c r="D77" s="3" t="s">
        <v>41</v>
      </c>
      <c r="E77" s="3" t="s">
        <v>2</v>
      </c>
      <c r="F77" s="68"/>
    </row>
    <row r="78" spans="1:6" ht="48">
      <c r="A78" s="3" t="s">
        <v>100</v>
      </c>
      <c r="B78" s="4" t="s">
        <v>101</v>
      </c>
      <c r="C78" s="3" t="s">
        <v>34</v>
      </c>
      <c r="D78" s="3" t="s">
        <v>34</v>
      </c>
      <c r="E78" s="3" t="s">
        <v>233</v>
      </c>
      <c r="F78" s="68"/>
    </row>
    <row r="79" spans="1:6" ht="12.75">
      <c r="A79" s="3" t="s">
        <v>103</v>
      </c>
      <c r="B79" s="4" t="s">
        <v>104</v>
      </c>
      <c r="C79" s="3" t="s">
        <v>105</v>
      </c>
      <c r="D79" s="3">
        <v>4.91</v>
      </c>
      <c r="E79" s="3" t="s">
        <v>2</v>
      </c>
      <c r="F79" s="68"/>
    </row>
    <row r="80" spans="1:6" ht="12.75">
      <c r="A80" s="3" t="s">
        <v>106</v>
      </c>
      <c r="B80" s="4" t="s">
        <v>107</v>
      </c>
      <c r="C80" s="3" t="s">
        <v>105</v>
      </c>
      <c r="D80" s="3">
        <v>3.99</v>
      </c>
      <c r="E80" s="3" t="s">
        <v>2</v>
      </c>
      <c r="F80" s="68"/>
    </row>
    <row r="81" spans="1:6" ht="12.75">
      <c r="A81" s="3" t="s">
        <v>108</v>
      </c>
      <c r="B81" s="4" t="s">
        <v>109</v>
      </c>
      <c r="C81" s="3" t="s">
        <v>110</v>
      </c>
      <c r="D81" s="3">
        <v>3.26</v>
      </c>
      <c r="E81" s="3" t="s">
        <v>2</v>
      </c>
      <c r="F81" s="68"/>
    </row>
    <row r="82" spans="1:6" ht="12.75">
      <c r="A82" s="3" t="s">
        <v>112</v>
      </c>
      <c r="B82" s="4" t="s">
        <v>113</v>
      </c>
      <c r="C82" s="3" t="s">
        <v>110</v>
      </c>
      <c r="D82" s="3" t="s">
        <v>41</v>
      </c>
      <c r="E82" s="3" t="s">
        <v>2</v>
      </c>
      <c r="F82" s="68"/>
    </row>
    <row r="83" spans="1:6" ht="12.75">
      <c r="A83" s="3" t="s">
        <v>114</v>
      </c>
      <c r="B83" s="4" t="s">
        <v>115</v>
      </c>
      <c r="C83" s="3" t="s">
        <v>110</v>
      </c>
      <c r="D83" s="3">
        <v>0.721</v>
      </c>
      <c r="E83" s="3" t="s">
        <v>2</v>
      </c>
      <c r="F83" s="68"/>
    </row>
    <row r="84" spans="1:6" ht="12.75">
      <c r="A84" s="3" t="s">
        <v>2</v>
      </c>
      <c r="B84" s="4" t="s">
        <v>116</v>
      </c>
      <c r="C84" s="3" t="s">
        <v>110</v>
      </c>
      <c r="D84" s="3">
        <v>0.721</v>
      </c>
      <c r="E84" s="3" t="s">
        <v>2</v>
      </c>
      <c r="F84" s="68"/>
    </row>
    <row r="85" spans="1:6" ht="12.75">
      <c r="A85" s="3" t="s">
        <v>2</v>
      </c>
      <c r="B85" s="4" t="s">
        <v>117</v>
      </c>
      <c r="C85" s="3" t="s">
        <v>110</v>
      </c>
      <c r="D85" s="3">
        <v>0</v>
      </c>
      <c r="E85" s="3" t="s">
        <v>2</v>
      </c>
      <c r="F85" s="68"/>
    </row>
    <row r="86" spans="1:6" ht="12.75">
      <c r="A86" s="3" t="s">
        <v>118</v>
      </c>
      <c r="B86" s="4" t="s">
        <v>119</v>
      </c>
      <c r="C86" s="3" t="s">
        <v>120</v>
      </c>
      <c r="D86" s="3">
        <v>0</v>
      </c>
      <c r="E86" s="3" t="s">
        <v>2</v>
      </c>
      <c r="F86" s="68"/>
    </row>
    <row r="87" spans="1:6" ht="24">
      <c r="A87" s="3" t="s">
        <v>121</v>
      </c>
      <c r="B87" s="4" t="s">
        <v>122</v>
      </c>
      <c r="C87" s="3" t="s">
        <v>123</v>
      </c>
      <c r="D87" s="3" t="s">
        <v>2</v>
      </c>
      <c r="E87" s="3" t="s">
        <v>2</v>
      </c>
      <c r="F87" s="68"/>
    </row>
    <row r="88" spans="1:6" ht="12.75">
      <c r="A88" s="3" t="s">
        <v>124</v>
      </c>
      <c r="B88" s="4" t="s">
        <v>125</v>
      </c>
      <c r="C88" s="3" t="s">
        <v>123</v>
      </c>
      <c r="D88" s="3" t="s">
        <v>2</v>
      </c>
      <c r="E88" s="3" t="s">
        <v>2</v>
      </c>
      <c r="F88" s="68"/>
    </row>
    <row r="89" spans="1:6" ht="12.75">
      <c r="A89" s="3" t="s">
        <v>126</v>
      </c>
      <c r="B89" s="4" t="s">
        <v>127</v>
      </c>
      <c r="C89" s="3" t="s">
        <v>128</v>
      </c>
      <c r="D89" s="3" t="s">
        <v>2</v>
      </c>
      <c r="E89" s="3" t="s">
        <v>2</v>
      </c>
      <c r="F89" s="68"/>
    </row>
    <row r="90" spans="1:6" ht="12.75">
      <c r="A90" s="3" t="s">
        <v>129</v>
      </c>
      <c r="B90" s="4" t="s">
        <v>130</v>
      </c>
      <c r="C90" s="3" t="s">
        <v>128</v>
      </c>
      <c r="D90" s="3">
        <v>2</v>
      </c>
      <c r="E90" s="3" t="s">
        <v>2</v>
      </c>
      <c r="F90" s="68"/>
    </row>
    <row r="91" spans="1:6" ht="12.75">
      <c r="A91" s="3" t="s">
        <v>2</v>
      </c>
      <c r="B91" s="4" t="s">
        <v>131</v>
      </c>
      <c r="C91" s="3" t="s">
        <v>128</v>
      </c>
      <c r="D91" s="3" t="s">
        <v>2</v>
      </c>
      <c r="E91" s="3" t="s">
        <v>2</v>
      </c>
      <c r="F91" s="68"/>
    </row>
    <row r="92" spans="1:6" ht="12.75">
      <c r="A92" s="3" t="s">
        <v>2</v>
      </c>
      <c r="B92" s="4" t="s">
        <v>132</v>
      </c>
      <c r="C92" s="3" t="s">
        <v>128</v>
      </c>
      <c r="D92" s="3">
        <v>2</v>
      </c>
      <c r="E92" s="3" t="s">
        <v>2</v>
      </c>
      <c r="F92" s="68"/>
    </row>
    <row r="93" spans="1:6" ht="12.75">
      <c r="A93" s="3" t="s">
        <v>133</v>
      </c>
      <c r="B93" s="4" t="s">
        <v>134</v>
      </c>
      <c r="C93" s="3" t="s">
        <v>128</v>
      </c>
      <c r="D93" s="3" t="s">
        <v>135</v>
      </c>
      <c r="E93" s="3" t="s">
        <v>2</v>
      </c>
      <c r="F93" s="68"/>
    </row>
    <row r="94" spans="1:6" ht="12.75">
      <c r="A94" s="3" t="s">
        <v>136</v>
      </c>
      <c r="B94" s="4" t="s">
        <v>137</v>
      </c>
      <c r="C94" s="3" t="s">
        <v>138</v>
      </c>
      <c r="D94" s="3">
        <v>15</v>
      </c>
      <c r="E94" s="3" t="s">
        <v>2</v>
      </c>
      <c r="F94" s="68"/>
    </row>
    <row r="95" spans="1:6" ht="24">
      <c r="A95" s="3" t="s">
        <v>139</v>
      </c>
      <c r="B95" s="4" t="s">
        <v>140</v>
      </c>
      <c r="C95" s="3" t="s">
        <v>141</v>
      </c>
      <c r="D95" s="3">
        <v>125.89</v>
      </c>
      <c r="E95" s="3"/>
      <c r="F95" s="68"/>
    </row>
    <row r="96" spans="1:6" ht="24">
      <c r="A96" s="3" t="s">
        <v>143</v>
      </c>
      <c r="B96" s="4" t="s">
        <v>144</v>
      </c>
      <c r="C96" s="3" t="s">
        <v>145</v>
      </c>
      <c r="D96" s="3">
        <v>0.03</v>
      </c>
      <c r="E96" s="3"/>
      <c r="F96" s="68"/>
    </row>
    <row r="97" spans="1:6" ht="24">
      <c r="A97" s="3" t="s">
        <v>146</v>
      </c>
      <c r="B97" s="4" t="s">
        <v>147</v>
      </c>
      <c r="C97" s="3" t="s">
        <v>199</v>
      </c>
      <c r="D97" s="3">
        <v>0.29</v>
      </c>
      <c r="E97" s="3"/>
      <c r="F97" s="68"/>
    </row>
    <row r="98" spans="1:6" ht="12.75">
      <c r="A98" s="3">
        <v>3</v>
      </c>
      <c r="B98" s="72" t="s">
        <v>149</v>
      </c>
      <c r="C98" s="73"/>
      <c r="D98" s="73"/>
      <c r="E98" s="74"/>
      <c r="F98" s="68"/>
    </row>
    <row r="99" spans="1:6" ht="12.75">
      <c r="A99" s="3" t="s">
        <v>150</v>
      </c>
      <c r="B99" s="4" t="s">
        <v>151</v>
      </c>
      <c r="C99" s="3" t="s">
        <v>152</v>
      </c>
      <c r="D99" s="3" t="s">
        <v>153</v>
      </c>
      <c r="E99" s="3" t="s">
        <v>2</v>
      </c>
      <c r="F99" s="68"/>
    </row>
    <row r="100" spans="1:6" ht="48">
      <c r="A100" s="3" t="s">
        <v>154</v>
      </c>
      <c r="B100" s="4" t="s">
        <v>155</v>
      </c>
      <c r="C100" s="3" t="s">
        <v>34</v>
      </c>
      <c r="D100" s="3" t="s">
        <v>34</v>
      </c>
      <c r="E100" s="3" t="s">
        <v>34</v>
      </c>
      <c r="F100" s="68"/>
    </row>
    <row r="101" spans="1:6" ht="12.75">
      <c r="A101" s="3" t="s">
        <v>2</v>
      </c>
      <c r="B101" s="4" t="s">
        <v>156</v>
      </c>
      <c r="C101" s="3" t="s">
        <v>157</v>
      </c>
      <c r="D101" s="3" t="s">
        <v>153</v>
      </c>
      <c r="E101" s="3" t="s">
        <v>2</v>
      </c>
      <c r="F101" s="68"/>
    </row>
    <row r="102" spans="1:6" ht="12.75">
      <c r="A102" s="3" t="s">
        <v>2</v>
      </c>
      <c r="B102" s="4" t="s">
        <v>158</v>
      </c>
      <c r="C102" s="3" t="s">
        <v>138</v>
      </c>
      <c r="D102" s="3" t="s">
        <v>153</v>
      </c>
      <c r="E102" s="3" t="s">
        <v>2</v>
      </c>
      <c r="F102" s="68"/>
    </row>
    <row r="103" spans="1:6" ht="36">
      <c r="A103" s="3" t="s">
        <v>159</v>
      </c>
      <c r="B103" s="4" t="s">
        <v>160</v>
      </c>
      <c r="C103" s="3" t="s">
        <v>157</v>
      </c>
      <c r="D103" s="3" t="s">
        <v>153</v>
      </c>
      <c r="E103" s="3" t="s">
        <v>2</v>
      </c>
      <c r="F103" s="68"/>
    </row>
    <row r="104" spans="1:6" ht="12.75">
      <c r="A104" s="3">
        <v>4</v>
      </c>
      <c r="B104" s="72" t="s">
        <v>161</v>
      </c>
      <c r="C104" s="73"/>
      <c r="D104" s="73"/>
      <c r="E104" s="74"/>
      <c r="F104" s="68"/>
    </row>
    <row r="105" spans="1:6" ht="12.75">
      <c r="A105" s="3" t="s">
        <v>162</v>
      </c>
      <c r="B105" s="4" t="s">
        <v>163</v>
      </c>
      <c r="C105" s="3" t="s">
        <v>34</v>
      </c>
      <c r="D105" s="3" t="s">
        <v>164</v>
      </c>
      <c r="E105" s="3" t="s">
        <v>2</v>
      </c>
      <c r="F105" s="68"/>
    </row>
    <row r="106" spans="1:6" ht="12.75">
      <c r="A106" s="3" t="s">
        <v>165</v>
      </c>
      <c r="B106" s="4" t="s">
        <v>166</v>
      </c>
      <c r="C106" s="3" t="s">
        <v>34</v>
      </c>
      <c r="D106" s="3" t="s">
        <v>164</v>
      </c>
      <c r="E106" s="3" t="s">
        <v>2</v>
      </c>
      <c r="F106" s="68"/>
    </row>
    <row r="107" spans="1:6" ht="24">
      <c r="A107" s="3" t="s">
        <v>167</v>
      </c>
      <c r="B107" s="4" t="s">
        <v>168</v>
      </c>
      <c r="C107" s="3" t="s">
        <v>66</v>
      </c>
      <c r="D107" s="3" t="s">
        <v>164</v>
      </c>
      <c r="E107" s="3" t="s">
        <v>2</v>
      </c>
      <c r="F107" s="68"/>
    </row>
    <row r="108" spans="1:6" ht="36">
      <c r="A108" s="3" t="s">
        <v>169</v>
      </c>
      <c r="B108" s="4" t="s">
        <v>170</v>
      </c>
      <c r="C108" s="3" t="s">
        <v>34</v>
      </c>
      <c r="D108" s="3" t="s">
        <v>34</v>
      </c>
      <c r="E108" s="3" t="s">
        <v>2</v>
      </c>
      <c r="F108" s="68"/>
    </row>
    <row r="109" spans="1:6" ht="36">
      <c r="A109" s="3" t="s">
        <v>171</v>
      </c>
      <c r="B109" s="4" t="s">
        <v>172</v>
      </c>
      <c r="C109" s="3" t="s">
        <v>34</v>
      </c>
      <c r="D109" s="3" t="s">
        <v>34</v>
      </c>
      <c r="E109" s="3" t="s">
        <v>2</v>
      </c>
      <c r="F109" s="68"/>
    </row>
    <row r="110" spans="1:6" ht="12.75">
      <c r="A110" s="3">
        <v>5</v>
      </c>
      <c r="B110" s="72" t="s">
        <v>173</v>
      </c>
      <c r="C110" s="73"/>
      <c r="D110" s="73"/>
      <c r="E110" s="74"/>
      <c r="F110" s="68"/>
    </row>
    <row r="111" spans="1:6" ht="24">
      <c r="A111" s="3" t="s">
        <v>174</v>
      </c>
      <c r="B111" s="4" t="s">
        <v>175</v>
      </c>
      <c r="C111" s="3" t="s">
        <v>128</v>
      </c>
      <c r="D111" s="3" t="s">
        <v>153</v>
      </c>
      <c r="E111" s="3" t="s">
        <v>2</v>
      </c>
      <c r="F111" s="68"/>
    </row>
    <row r="112" spans="1:6" ht="12.75">
      <c r="A112" s="3" t="s">
        <v>176</v>
      </c>
      <c r="B112" s="4" t="s">
        <v>177</v>
      </c>
      <c r="C112" s="3" t="s">
        <v>128</v>
      </c>
      <c r="D112" s="3" t="s">
        <v>178</v>
      </c>
      <c r="E112" s="3" t="s">
        <v>2</v>
      </c>
      <c r="F112" s="68"/>
    </row>
    <row r="113" spans="1:6" ht="24">
      <c r="A113" s="3" t="s">
        <v>179</v>
      </c>
      <c r="B113" s="4" t="s">
        <v>180</v>
      </c>
      <c r="C113" s="3" t="s">
        <v>128</v>
      </c>
      <c r="D113" s="3" t="s">
        <v>178</v>
      </c>
      <c r="E113" s="3" t="s">
        <v>2</v>
      </c>
      <c r="F113" s="68"/>
    </row>
    <row r="114" spans="1:6" ht="12.75">
      <c r="A114" s="3" t="s">
        <v>181</v>
      </c>
      <c r="B114" s="4" t="s">
        <v>182</v>
      </c>
      <c r="C114" s="3" t="s">
        <v>34</v>
      </c>
      <c r="D114" s="3" t="s">
        <v>178</v>
      </c>
      <c r="E114" s="3" t="s">
        <v>2</v>
      </c>
      <c r="F114" s="68"/>
    </row>
    <row r="115" spans="1:6" ht="12.75">
      <c r="A115" s="3">
        <v>6</v>
      </c>
      <c r="B115" s="72" t="s">
        <v>183</v>
      </c>
      <c r="C115" s="73"/>
      <c r="D115" s="73"/>
      <c r="E115" s="74"/>
      <c r="F115" s="68"/>
    </row>
    <row r="116" spans="1:6" ht="12.75">
      <c r="A116" s="3" t="s">
        <v>2</v>
      </c>
      <c r="B116" s="3" t="s">
        <v>34</v>
      </c>
      <c r="C116" s="3" t="s">
        <v>34</v>
      </c>
      <c r="D116" s="3" t="s">
        <v>184</v>
      </c>
      <c r="E116" s="3" t="s">
        <v>2</v>
      </c>
      <c r="F116" s="68"/>
    </row>
    <row r="117" spans="1:6" ht="12.75">
      <c r="A117" s="3">
        <v>7</v>
      </c>
      <c r="B117" s="72" t="s">
        <v>185</v>
      </c>
      <c r="C117" s="73"/>
      <c r="D117" s="73"/>
      <c r="E117" s="74"/>
      <c r="F117" s="68"/>
    </row>
    <row r="118" spans="1:6" ht="12.75">
      <c r="A118" s="3" t="s">
        <v>186</v>
      </c>
      <c r="B118" s="4" t="s">
        <v>187</v>
      </c>
      <c r="C118" s="3" t="s">
        <v>34</v>
      </c>
      <c r="D118" s="3" t="s">
        <v>34</v>
      </c>
      <c r="E118" s="3" t="s">
        <v>2</v>
      </c>
      <c r="F118" s="68"/>
    </row>
    <row r="119" spans="1:5" ht="24">
      <c r="A119" s="3" t="s">
        <v>188</v>
      </c>
      <c r="B119" s="4" t="s">
        <v>189</v>
      </c>
      <c r="C119" s="3" t="s">
        <v>34</v>
      </c>
      <c r="D119" s="3" t="s">
        <v>34</v>
      </c>
      <c r="E119" s="3" t="s">
        <v>2</v>
      </c>
    </row>
    <row r="120" spans="1:5" ht="48">
      <c r="A120" s="3" t="s">
        <v>190</v>
      </c>
      <c r="B120" s="4" t="s">
        <v>191</v>
      </c>
      <c r="C120" s="3" t="s">
        <v>34</v>
      </c>
      <c r="D120" s="3" t="s">
        <v>34</v>
      </c>
      <c r="E120" s="3" t="s">
        <v>2</v>
      </c>
    </row>
    <row r="121" spans="1:5" ht="24">
      <c r="A121" s="3" t="s">
        <v>192</v>
      </c>
      <c r="B121" s="3" t="s">
        <v>193</v>
      </c>
      <c r="C121" s="3" t="s">
        <v>34</v>
      </c>
      <c r="D121" s="3" t="s">
        <v>34</v>
      </c>
      <c r="E121" s="3" t="s">
        <v>2</v>
      </c>
    </row>
    <row r="122" spans="1:6" ht="12.75">
      <c r="A122" s="3" t="s">
        <v>2</v>
      </c>
      <c r="B122" s="17" t="s">
        <v>24</v>
      </c>
      <c r="C122" s="89" t="s">
        <v>237</v>
      </c>
      <c r="D122" s="90"/>
      <c r="E122" s="91"/>
      <c r="F122" s="1"/>
    </row>
    <row r="123" spans="1:5" ht="12.75">
      <c r="A123" s="3" t="s">
        <v>2</v>
      </c>
      <c r="B123" s="4" t="s">
        <v>2</v>
      </c>
      <c r="C123" s="3" t="s">
        <v>2</v>
      </c>
      <c r="D123" s="3" t="s">
        <v>2</v>
      </c>
      <c r="E123" s="3" t="s">
        <v>2</v>
      </c>
    </row>
    <row r="124" spans="1:5" ht="24">
      <c r="A124" s="3" t="s">
        <v>26</v>
      </c>
      <c r="B124" s="3" t="s">
        <v>27</v>
      </c>
      <c r="C124" s="3" t="s">
        <v>28</v>
      </c>
      <c r="D124" s="3" t="s">
        <v>29</v>
      </c>
      <c r="E124" s="3" t="s">
        <v>30</v>
      </c>
    </row>
    <row r="125" spans="1:5" ht="12.75">
      <c r="A125" s="3">
        <v>1</v>
      </c>
      <c r="B125" s="72" t="s">
        <v>31</v>
      </c>
      <c r="C125" s="73"/>
      <c r="D125" s="73"/>
      <c r="E125" s="74"/>
    </row>
    <row r="126" spans="1:5" ht="72">
      <c r="A126" s="3" t="s">
        <v>32</v>
      </c>
      <c r="B126" s="4" t="s">
        <v>33</v>
      </c>
      <c r="C126" s="3" t="s">
        <v>34</v>
      </c>
      <c r="D126" s="3" t="s">
        <v>34</v>
      </c>
      <c r="E126" s="11" t="str">
        <f>E23</f>
        <v>Решение РСТ Нижегородской обл.,№ 62/8 от 20.11.2012г. Срок действия тарифа с 1 января по 30 июня 2013г. включительно.</v>
      </c>
    </row>
    <row r="127" spans="1:5" ht="12.75">
      <c r="A127" s="3" t="s">
        <v>2</v>
      </c>
      <c r="B127" s="4" t="s">
        <v>36</v>
      </c>
      <c r="C127" s="3" t="s">
        <v>34</v>
      </c>
      <c r="D127" s="3" t="s">
        <v>34</v>
      </c>
      <c r="E127" s="12"/>
    </row>
    <row r="128" spans="1:5" ht="12.75" hidden="1">
      <c r="A128" s="3" t="s">
        <v>2</v>
      </c>
      <c r="B128" s="4" t="s">
        <v>37</v>
      </c>
      <c r="C128" s="3" t="s">
        <v>2</v>
      </c>
      <c r="D128" s="5" t="s">
        <v>2</v>
      </c>
      <c r="E128" s="8"/>
    </row>
    <row r="129" spans="1:5" ht="12.75">
      <c r="A129" s="3" t="s">
        <v>2</v>
      </c>
      <c r="B129" s="4" t="s">
        <v>38</v>
      </c>
      <c r="C129" s="3" t="s">
        <v>39</v>
      </c>
      <c r="D129" s="9">
        <v>1385.81</v>
      </c>
      <c r="E129" s="8"/>
    </row>
    <row r="130" spans="1:5" ht="12.75" hidden="1">
      <c r="A130" s="3" t="s">
        <v>2</v>
      </c>
      <c r="B130" s="4" t="s">
        <v>40</v>
      </c>
      <c r="C130" s="3" t="s">
        <v>2</v>
      </c>
      <c r="D130" s="5" t="s">
        <v>41</v>
      </c>
      <c r="E130" s="8"/>
    </row>
    <row r="131" spans="1:5" ht="12.75" hidden="1">
      <c r="A131" s="3" t="s">
        <v>2</v>
      </c>
      <c r="B131" s="4" t="s">
        <v>42</v>
      </c>
      <c r="C131" s="3" t="s">
        <v>39</v>
      </c>
      <c r="D131" s="5" t="s">
        <v>41</v>
      </c>
      <c r="E131" s="8"/>
    </row>
    <row r="132" spans="1:5" ht="24" hidden="1">
      <c r="A132" s="3" t="s">
        <v>2</v>
      </c>
      <c r="B132" s="4" t="s">
        <v>43</v>
      </c>
      <c r="C132" s="3" t="s">
        <v>44</v>
      </c>
      <c r="D132" s="5" t="s">
        <v>2</v>
      </c>
      <c r="E132" s="8"/>
    </row>
    <row r="133" spans="1:5" ht="12.75">
      <c r="A133" s="3" t="s">
        <v>2</v>
      </c>
      <c r="B133" s="4" t="s">
        <v>45</v>
      </c>
      <c r="C133" s="3" t="s">
        <v>2</v>
      </c>
      <c r="D133" s="5" t="s">
        <v>2</v>
      </c>
      <c r="E133" s="8"/>
    </row>
    <row r="134" spans="1:5" ht="12.75">
      <c r="A134" s="3" t="s">
        <v>2</v>
      </c>
      <c r="B134" s="4" t="s">
        <v>38</v>
      </c>
      <c r="C134" s="3" t="s">
        <v>39</v>
      </c>
      <c r="D134" s="9">
        <f>D129</f>
        <v>1385.81</v>
      </c>
      <c r="E134" s="8"/>
    </row>
    <row r="135" spans="1:5" ht="12.75" hidden="1">
      <c r="A135" s="3" t="s">
        <v>2</v>
      </c>
      <c r="B135" s="4" t="s">
        <v>40</v>
      </c>
      <c r="C135" s="3" t="s">
        <v>2</v>
      </c>
      <c r="D135" s="5" t="s">
        <v>41</v>
      </c>
      <c r="E135" s="8"/>
    </row>
    <row r="136" spans="1:5" ht="12.75" hidden="1">
      <c r="A136" s="3" t="s">
        <v>2</v>
      </c>
      <c r="B136" s="4" t="s">
        <v>42</v>
      </c>
      <c r="C136" s="3" t="s">
        <v>39</v>
      </c>
      <c r="D136" s="5" t="s">
        <v>41</v>
      </c>
      <c r="E136" s="8"/>
    </row>
    <row r="137" spans="1:5" ht="24" hidden="1">
      <c r="A137" s="3" t="s">
        <v>2</v>
      </c>
      <c r="B137" s="4" t="s">
        <v>43</v>
      </c>
      <c r="C137" s="3" t="s">
        <v>44</v>
      </c>
      <c r="D137" s="5" t="s">
        <v>41</v>
      </c>
      <c r="E137" s="8"/>
    </row>
    <row r="138" spans="1:5" ht="24" hidden="1">
      <c r="A138" s="3" t="s">
        <v>2</v>
      </c>
      <c r="B138" s="4" t="s">
        <v>46</v>
      </c>
      <c r="C138" s="3" t="s">
        <v>34</v>
      </c>
      <c r="D138" s="5" t="s">
        <v>47</v>
      </c>
      <c r="E138" s="8"/>
    </row>
    <row r="139" spans="1:5" ht="12.75" hidden="1">
      <c r="A139" s="3" t="s">
        <v>2</v>
      </c>
      <c r="B139" s="4" t="s">
        <v>37</v>
      </c>
      <c r="C139" s="3" t="s">
        <v>2</v>
      </c>
      <c r="D139" s="5" t="s">
        <v>47</v>
      </c>
      <c r="E139" s="8"/>
    </row>
    <row r="140" spans="1:5" ht="12.75" hidden="1">
      <c r="A140" s="3" t="s">
        <v>2</v>
      </c>
      <c r="B140" s="4" t="s">
        <v>38</v>
      </c>
      <c r="C140" s="3" t="s">
        <v>39</v>
      </c>
      <c r="D140" s="5" t="s">
        <v>47</v>
      </c>
      <c r="E140" s="8"/>
    </row>
    <row r="141" spans="1:5" ht="12.75" hidden="1">
      <c r="A141" s="3" t="s">
        <v>2</v>
      </c>
      <c r="B141" s="4" t="s">
        <v>40</v>
      </c>
      <c r="C141" s="3" t="s">
        <v>2</v>
      </c>
      <c r="D141" s="5" t="s">
        <v>47</v>
      </c>
      <c r="E141" s="8"/>
    </row>
    <row r="142" spans="1:5" ht="12.75" hidden="1">
      <c r="A142" s="3" t="s">
        <v>2</v>
      </c>
      <c r="B142" s="4" t="s">
        <v>42</v>
      </c>
      <c r="C142" s="3" t="s">
        <v>39</v>
      </c>
      <c r="D142" s="5" t="s">
        <v>47</v>
      </c>
      <c r="E142" s="8"/>
    </row>
    <row r="143" spans="1:5" ht="24" hidden="1">
      <c r="A143" s="3" t="s">
        <v>2</v>
      </c>
      <c r="B143" s="4" t="s">
        <v>43</v>
      </c>
      <c r="C143" s="3" t="s">
        <v>44</v>
      </c>
      <c r="D143" s="5" t="s">
        <v>47</v>
      </c>
      <c r="E143" s="8"/>
    </row>
    <row r="144" spans="1:5" ht="12.75" hidden="1">
      <c r="A144" s="3" t="s">
        <v>2</v>
      </c>
      <c r="B144" s="4" t="s">
        <v>45</v>
      </c>
      <c r="C144" s="3" t="s">
        <v>2</v>
      </c>
      <c r="D144" s="5" t="s">
        <v>47</v>
      </c>
      <c r="E144" s="8"/>
    </row>
    <row r="145" spans="1:5" ht="12.75" hidden="1">
      <c r="A145" s="3" t="s">
        <v>2</v>
      </c>
      <c r="B145" s="4" t="s">
        <v>38</v>
      </c>
      <c r="C145" s="3" t="s">
        <v>39</v>
      </c>
      <c r="D145" s="5" t="s">
        <v>47</v>
      </c>
      <c r="E145" s="8"/>
    </row>
    <row r="146" spans="1:5" ht="12.75" hidden="1">
      <c r="A146" s="3" t="s">
        <v>2</v>
      </c>
      <c r="B146" s="4" t="s">
        <v>40</v>
      </c>
      <c r="C146" s="3" t="s">
        <v>2</v>
      </c>
      <c r="D146" s="5" t="s">
        <v>47</v>
      </c>
      <c r="E146" s="8"/>
    </row>
    <row r="147" spans="1:5" ht="12.75" hidden="1">
      <c r="A147" s="3" t="s">
        <v>2</v>
      </c>
      <c r="B147" s="4" t="s">
        <v>42</v>
      </c>
      <c r="C147" s="3" t="s">
        <v>39</v>
      </c>
      <c r="D147" s="5" t="s">
        <v>47</v>
      </c>
      <c r="E147" s="8"/>
    </row>
    <row r="148" spans="1:5" ht="24" hidden="1">
      <c r="A148" s="3" t="s">
        <v>2</v>
      </c>
      <c r="B148" s="4" t="s">
        <v>43</v>
      </c>
      <c r="C148" s="3" t="s">
        <v>44</v>
      </c>
      <c r="D148" s="5" t="s">
        <v>47</v>
      </c>
      <c r="E148" s="8"/>
    </row>
    <row r="149" spans="1:5" ht="36" hidden="1">
      <c r="A149" s="3" t="s">
        <v>48</v>
      </c>
      <c r="B149" s="4" t="s">
        <v>49</v>
      </c>
      <c r="C149" s="3" t="s">
        <v>50</v>
      </c>
      <c r="D149" s="5" t="s">
        <v>47</v>
      </c>
      <c r="E149" s="8"/>
    </row>
    <row r="150" spans="1:5" ht="24" hidden="1">
      <c r="A150" s="3" t="s">
        <v>51</v>
      </c>
      <c r="B150" s="4" t="s">
        <v>52</v>
      </c>
      <c r="C150" s="3" t="s">
        <v>39</v>
      </c>
      <c r="D150" s="5" t="s">
        <v>47</v>
      </c>
      <c r="E150" s="8"/>
    </row>
    <row r="151" spans="1:5" ht="36" hidden="1">
      <c r="A151" s="3" t="s">
        <v>53</v>
      </c>
      <c r="B151" s="4" t="s">
        <v>54</v>
      </c>
      <c r="C151" s="3" t="s">
        <v>50</v>
      </c>
      <c r="D151" s="5" t="s">
        <v>47</v>
      </c>
      <c r="E151" s="8"/>
    </row>
    <row r="152" spans="1:5" ht="24" hidden="1">
      <c r="A152" s="3" t="s">
        <v>55</v>
      </c>
      <c r="B152" s="4" t="s">
        <v>56</v>
      </c>
      <c r="C152" s="3" t="s">
        <v>57</v>
      </c>
      <c r="D152" s="5" t="s">
        <v>47</v>
      </c>
      <c r="E152" s="8"/>
    </row>
    <row r="153" spans="1:5" ht="12.75" hidden="1">
      <c r="A153" s="3" t="s">
        <v>58</v>
      </c>
      <c r="B153" s="4" t="s">
        <v>59</v>
      </c>
      <c r="C153" s="3" t="s">
        <v>57</v>
      </c>
      <c r="D153" s="5" t="s">
        <v>47</v>
      </c>
      <c r="E153" s="13" t="s">
        <v>2</v>
      </c>
    </row>
    <row r="154" spans="1:5" ht="27.75" customHeight="1">
      <c r="A154" s="3">
        <v>2</v>
      </c>
      <c r="B154" s="72" t="s">
        <v>60</v>
      </c>
      <c r="C154" s="73"/>
      <c r="D154" s="73"/>
      <c r="E154" s="71"/>
    </row>
    <row r="155" spans="1:5" ht="36">
      <c r="A155" s="3" t="s">
        <v>61</v>
      </c>
      <c r="B155" s="4" t="s">
        <v>62</v>
      </c>
      <c r="C155" s="3" t="s">
        <v>34</v>
      </c>
      <c r="D155" s="3" t="s">
        <v>63</v>
      </c>
      <c r="E155" s="3" t="s">
        <v>2</v>
      </c>
    </row>
    <row r="156" spans="1:5" ht="12.75">
      <c r="A156" s="3" t="s">
        <v>64</v>
      </c>
      <c r="B156" s="4" t="s">
        <v>65</v>
      </c>
      <c r="C156" s="6" t="s">
        <v>66</v>
      </c>
      <c r="D156" s="6" t="s">
        <v>67</v>
      </c>
      <c r="E156" s="6" t="s">
        <v>2</v>
      </c>
    </row>
    <row r="157" spans="1:5" ht="24">
      <c r="A157" s="3" t="s">
        <v>68</v>
      </c>
      <c r="B157" s="14" t="s">
        <v>69</v>
      </c>
      <c r="C157" s="13" t="s">
        <v>66</v>
      </c>
      <c r="D157" s="13">
        <v>-1059.674</v>
      </c>
      <c r="E157" s="13" t="s">
        <v>2</v>
      </c>
    </row>
    <row r="158" spans="1:5" ht="12.75">
      <c r="A158" s="3" t="s">
        <v>2</v>
      </c>
      <c r="B158" s="14" t="s">
        <v>70</v>
      </c>
      <c r="C158" s="13" t="s">
        <v>66</v>
      </c>
      <c r="D158" s="13"/>
      <c r="E158" s="13" t="s">
        <v>2</v>
      </c>
    </row>
    <row r="159" spans="1:5" ht="24">
      <c r="A159" s="3" t="s">
        <v>2</v>
      </c>
      <c r="B159" s="14" t="s">
        <v>71</v>
      </c>
      <c r="C159" s="13" t="s">
        <v>66</v>
      </c>
      <c r="D159" s="13">
        <v>466.593</v>
      </c>
      <c r="E159" s="13" t="s">
        <v>2</v>
      </c>
    </row>
    <row r="160" spans="1:5" ht="12.75">
      <c r="A160" s="3" t="s">
        <v>2</v>
      </c>
      <c r="B160" s="4" t="s">
        <v>72</v>
      </c>
      <c r="C160" s="2" t="s">
        <v>66</v>
      </c>
      <c r="D160" s="2">
        <v>367.09</v>
      </c>
      <c r="E160" s="2" t="s">
        <v>2</v>
      </c>
    </row>
    <row r="161" spans="1:5" ht="12.75">
      <c r="A161" s="3" t="s">
        <v>2</v>
      </c>
      <c r="B161" s="4" t="s">
        <v>73</v>
      </c>
      <c r="C161" s="3" t="s">
        <v>74</v>
      </c>
      <c r="D161" s="3">
        <v>37.5</v>
      </c>
      <c r="E161" s="3" t="s">
        <v>2</v>
      </c>
    </row>
    <row r="162" spans="1:5" ht="12.75">
      <c r="A162" s="3" t="s">
        <v>2</v>
      </c>
      <c r="B162" s="4" t="s">
        <v>196</v>
      </c>
      <c r="C162" s="3" t="s">
        <v>197</v>
      </c>
      <c r="D162" s="3">
        <v>9.789</v>
      </c>
      <c r="E162" s="3" t="s">
        <v>2</v>
      </c>
    </row>
    <row r="163" spans="1:5" ht="12.75">
      <c r="A163" s="3" t="s">
        <v>2</v>
      </c>
      <c r="B163" s="4" t="s">
        <v>76</v>
      </c>
      <c r="C163" s="3" t="s">
        <v>66</v>
      </c>
      <c r="D163" s="3">
        <v>99.505</v>
      </c>
      <c r="E163" s="3" t="s">
        <v>2</v>
      </c>
    </row>
    <row r="164" spans="1:5" ht="12.75">
      <c r="A164" s="3" t="s">
        <v>2</v>
      </c>
      <c r="B164" s="4" t="s">
        <v>73</v>
      </c>
      <c r="C164" s="3" t="s">
        <v>77</v>
      </c>
      <c r="D164" s="3">
        <v>25.513</v>
      </c>
      <c r="E164" s="3" t="s">
        <v>2</v>
      </c>
    </row>
    <row r="165" spans="1:5" ht="12.75">
      <c r="A165" s="3" t="s">
        <v>2</v>
      </c>
      <c r="B165" s="4" t="s">
        <v>78</v>
      </c>
      <c r="C165" s="3" t="s">
        <v>79</v>
      </c>
      <c r="D165" s="3">
        <v>3.9</v>
      </c>
      <c r="E165" s="3" t="s">
        <v>2</v>
      </c>
    </row>
    <row r="166" spans="1:5" ht="24">
      <c r="A166" s="3" t="s">
        <v>2</v>
      </c>
      <c r="B166" s="4" t="s">
        <v>200</v>
      </c>
      <c r="C166" s="3" t="s">
        <v>66</v>
      </c>
      <c r="D166" s="3">
        <v>121.589</v>
      </c>
      <c r="E166" s="3" t="s">
        <v>2</v>
      </c>
    </row>
    <row r="167" spans="1:5" ht="12.75">
      <c r="A167" s="3" t="s">
        <v>2</v>
      </c>
      <c r="B167" s="4" t="s">
        <v>80</v>
      </c>
      <c r="C167" s="3" t="s">
        <v>81</v>
      </c>
      <c r="D167" s="15">
        <v>3.7</v>
      </c>
      <c r="E167" s="3" t="s">
        <v>2</v>
      </c>
    </row>
    <row r="168" spans="1:5" ht="12.75">
      <c r="A168" s="3" t="s">
        <v>2</v>
      </c>
      <c r="B168" s="4" t="s">
        <v>82</v>
      </c>
      <c r="C168" s="3" t="s">
        <v>83</v>
      </c>
      <c r="D168" s="3">
        <v>32.827</v>
      </c>
      <c r="E168" s="3" t="s">
        <v>2</v>
      </c>
    </row>
    <row r="169" spans="1:5" ht="24">
      <c r="A169" s="3" t="s">
        <v>2</v>
      </c>
      <c r="B169" s="4" t="s">
        <v>84</v>
      </c>
      <c r="C169" s="3" t="s">
        <v>66</v>
      </c>
      <c r="D169" s="3">
        <v>10.567</v>
      </c>
      <c r="E169" s="3" t="s">
        <v>2</v>
      </c>
    </row>
    <row r="170" spans="1:5" ht="12.75">
      <c r="A170" s="3" t="s">
        <v>2</v>
      </c>
      <c r="B170" s="4" t="s">
        <v>85</v>
      </c>
      <c r="C170" s="3" t="s">
        <v>66</v>
      </c>
      <c r="D170" s="3">
        <v>0</v>
      </c>
      <c r="E170" s="3" t="s">
        <v>2</v>
      </c>
    </row>
    <row r="171" spans="1:5" ht="24">
      <c r="A171" s="3" t="s">
        <v>2</v>
      </c>
      <c r="B171" s="4" t="s">
        <v>86</v>
      </c>
      <c r="C171" s="3" t="s">
        <v>66</v>
      </c>
      <c r="D171" s="3">
        <v>252.066</v>
      </c>
      <c r="E171" s="3" t="s">
        <v>2</v>
      </c>
    </row>
    <row r="172" spans="1:5" ht="24">
      <c r="A172" s="3" t="s">
        <v>2</v>
      </c>
      <c r="B172" s="4" t="s">
        <v>87</v>
      </c>
      <c r="C172" s="3" t="s">
        <v>66</v>
      </c>
      <c r="D172" s="3">
        <v>182.311</v>
      </c>
      <c r="E172" s="3" t="s">
        <v>2</v>
      </c>
    </row>
    <row r="173" spans="1:5" ht="24">
      <c r="A173" s="3" t="s">
        <v>2</v>
      </c>
      <c r="B173" s="4" t="s">
        <v>88</v>
      </c>
      <c r="C173" s="3" t="s">
        <v>66</v>
      </c>
      <c r="D173" s="3">
        <v>185.827</v>
      </c>
      <c r="E173" s="3" t="s">
        <v>2</v>
      </c>
    </row>
    <row r="174" spans="1:5" ht="24">
      <c r="A174" s="3" t="s">
        <v>2</v>
      </c>
      <c r="B174" s="4" t="s">
        <v>89</v>
      </c>
      <c r="C174" s="3" t="s">
        <v>66</v>
      </c>
      <c r="D174" s="3">
        <v>-2363.952</v>
      </c>
      <c r="E174" s="3" t="s">
        <v>2</v>
      </c>
    </row>
    <row r="175" spans="1:5" ht="24">
      <c r="A175" s="3" t="s">
        <v>2</v>
      </c>
      <c r="B175" s="4" t="s">
        <v>90</v>
      </c>
      <c r="C175" s="3" t="s">
        <v>66</v>
      </c>
      <c r="D175" s="3">
        <v>0</v>
      </c>
      <c r="E175" s="3" t="s">
        <v>2</v>
      </c>
    </row>
    <row r="176" spans="1:5" ht="36">
      <c r="A176" s="3" t="s">
        <v>2</v>
      </c>
      <c r="B176" s="4" t="s">
        <v>91</v>
      </c>
      <c r="C176" s="3" t="s">
        <v>66</v>
      </c>
      <c r="D176" s="3">
        <v>46.865</v>
      </c>
      <c r="E176" s="3" t="s">
        <v>2</v>
      </c>
    </row>
    <row r="177" spans="1:5" ht="24">
      <c r="A177" s="3" t="s">
        <v>92</v>
      </c>
      <c r="B177" s="4" t="s">
        <v>93</v>
      </c>
      <c r="C177" s="3" t="s">
        <v>66</v>
      </c>
      <c r="D177" s="3" t="s">
        <v>94</v>
      </c>
      <c r="E177" s="3" t="s">
        <v>2</v>
      </c>
    </row>
    <row r="178" spans="1:5" ht="12.75">
      <c r="A178" s="3" t="s">
        <v>95</v>
      </c>
      <c r="B178" s="4" t="s">
        <v>96</v>
      </c>
      <c r="C178" s="3" t="s">
        <v>66</v>
      </c>
      <c r="D178" s="3" t="s">
        <v>94</v>
      </c>
      <c r="E178" s="3" t="s">
        <v>2</v>
      </c>
    </row>
    <row r="179" spans="1:5" ht="24">
      <c r="A179" s="3" t="s">
        <v>2</v>
      </c>
      <c r="B179" s="4" t="s">
        <v>97</v>
      </c>
      <c r="C179" s="3" t="s">
        <v>66</v>
      </c>
      <c r="D179" s="3" t="s">
        <v>94</v>
      </c>
      <c r="E179" s="3" t="s">
        <v>2</v>
      </c>
    </row>
    <row r="180" spans="1:5" ht="24">
      <c r="A180" s="3" t="s">
        <v>98</v>
      </c>
      <c r="B180" s="4" t="s">
        <v>99</v>
      </c>
      <c r="C180" s="3" t="s">
        <v>66</v>
      </c>
      <c r="D180" s="3" t="s">
        <v>41</v>
      </c>
      <c r="E180" s="3" t="s">
        <v>2</v>
      </c>
    </row>
    <row r="181" spans="1:5" ht="48">
      <c r="A181" s="3" t="s">
        <v>100</v>
      </c>
      <c r="B181" s="4" t="s">
        <v>101</v>
      </c>
      <c r="C181" s="3" t="s">
        <v>34</v>
      </c>
      <c r="D181" s="3" t="s">
        <v>34</v>
      </c>
      <c r="E181" s="3" t="s">
        <v>234</v>
      </c>
    </row>
    <row r="182" spans="1:5" ht="12.75">
      <c r="A182" s="3" t="s">
        <v>103</v>
      </c>
      <c r="B182" s="4" t="s">
        <v>104</v>
      </c>
      <c r="C182" s="3" t="s">
        <v>105</v>
      </c>
      <c r="D182" s="3">
        <v>4.91</v>
      </c>
      <c r="E182" s="3" t="s">
        <v>2</v>
      </c>
    </row>
    <row r="183" spans="1:5" ht="12.75">
      <c r="A183" s="3" t="s">
        <v>106</v>
      </c>
      <c r="B183" s="4" t="s">
        <v>107</v>
      </c>
      <c r="C183" s="3" t="s">
        <v>105</v>
      </c>
      <c r="D183" s="3">
        <v>3.99</v>
      </c>
      <c r="E183" s="3" t="s">
        <v>2</v>
      </c>
    </row>
    <row r="184" spans="1:5" ht="12.75">
      <c r="A184" s="3" t="s">
        <v>108</v>
      </c>
      <c r="B184" s="4" t="s">
        <v>109</v>
      </c>
      <c r="C184" s="3" t="s">
        <v>110</v>
      </c>
      <c r="D184" s="3">
        <v>0.51</v>
      </c>
      <c r="E184" s="3" t="s">
        <v>2</v>
      </c>
    </row>
    <row r="185" spans="1:5" ht="12.75">
      <c r="A185" s="3" t="s">
        <v>112</v>
      </c>
      <c r="B185" s="4" t="s">
        <v>113</v>
      </c>
      <c r="C185" s="3" t="s">
        <v>110</v>
      </c>
      <c r="D185" s="3" t="s">
        <v>41</v>
      </c>
      <c r="E185" s="3" t="s">
        <v>2</v>
      </c>
    </row>
    <row r="186" spans="1:5" ht="12.75">
      <c r="A186" s="3" t="s">
        <v>114</v>
      </c>
      <c r="B186" s="4" t="s">
        <v>115</v>
      </c>
      <c r="C186" s="3" t="s">
        <v>110</v>
      </c>
      <c r="D186" s="3">
        <v>0.122</v>
      </c>
      <c r="E186" s="3" t="s">
        <v>2</v>
      </c>
    </row>
    <row r="187" spans="1:5" ht="12.75">
      <c r="A187" s="3" t="s">
        <v>2</v>
      </c>
      <c r="B187" s="4" t="s">
        <v>116</v>
      </c>
      <c r="C187" s="3" t="s">
        <v>110</v>
      </c>
      <c r="D187" s="3">
        <v>0.122</v>
      </c>
      <c r="E187" s="3" t="s">
        <v>2</v>
      </c>
    </row>
    <row r="188" spans="1:5" ht="12.75">
      <c r="A188" s="3" t="s">
        <v>2</v>
      </c>
      <c r="B188" s="4" t="s">
        <v>117</v>
      </c>
      <c r="C188" s="3" t="s">
        <v>110</v>
      </c>
      <c r="D188" s="3"/>
      <c r="E188" s="3" t="s">
        <v>2</v>
      </c>
    </row>
    <row r="189" spans="1:5" ht="12.75">
      <c r="A189" s="3" t="s">
        <v>118</v>
      </c>
      <c r="B189" s="4" t="s">
        <v>119</v>
      </c>
      <c r="C189" s="3" t="s">
        <v>120</v>
      </c>
      <c r="D189" s="3"/>
      <c r="E189" s="3" t="s">
        <v>2</v>
      </c>
    </row>
    <row r="190" spans="1:5" ht="24">
      <c r="A190" s="3" t="s">
        <v>121</v>
      </c>
      <c r="B190" s="4" t="s">
        <v>122</v>
      </c>
      <c r="C190" s="3" t="s">
        <v>123</v>
      </c>
      <c r="D190" s="3" t="s">
        <v>2</v>
      </c>
      <c r="E190" s="3" t="s">
        <v>2</v>
      </c>
    </row>
    <row r="191" spans="1:5" ht="12.75">
      <c r="A191" s="3" t="s">
        <v>124</v>
      </c>
      <c r="B191" s="4" t="s">
        <v>125</v>
      </c>
      <c r="C191" s="3" t="s">
        <v>123</v>
      </c>
      <c r="D191" s="3" t="s">
        <v>2</v>
      </c>
      <c r="E191" s="3" t="s">
        <v>2</v>
      </c>
    </row>
    <row r="192" spans="1:5" ht="12.75">
      <c r="A192" s="3" t="s">
        <v>126</v>
      </c>
      <c r="B192" s="4" t="s">
        <v>127</v>
      </c>
      <c r="C192" s="3" t="s">
        <v>128</v>
      </c>
      <c r="D192" s="3" t="s">
        <v>2</v>
      </c>
      <c r="E192" s="3" t="s">
        <v>2</v>
      </c>
    </row>
    <row r="193" spans="1:5" ht="12.75">
      <c r="A193" s="3" t="s">
        <v>129</v>
      </c>
      <c r="B193" s="4" t="s">
        <v>130</v>
      </c>
      <c r="C193" s="3" t="s">
        <v>128</v>
      </c>
      <c r="D193" s="3">
        <v>2</v>
      </c>
      <c r="E193" s="3" t="s">
        <v>2</v>
      </c>
    </row>
    <row r="194" spans="1:5" ht="12.75">
      <c r="A194" s="3" t="s">
        <v>2</v>
      </c>
      <c r="B194" s="4" t="s">
        <v>131</v>
      </c>
      <c r="C194" s="3" t="s">
        <v>128</v>
      </c>
      <c r="D194" s="3" t="s">
        <v>2</v>
      </c>
      <c r="E194" s="3" t="s">
        <v>2</v>
      </c>
    </row>
    <row r="195" spans="1:5" ht="12.75">
      <c r="A195" s="3" t="s">
        <v>2</v>
      </c>
      <c r="B195" s="4" t="s">
        <v>132</v>
      </c>
      <c r="C195" s="3" t="s">
        <v>128</v>
      </c>
      <c r="D195" s="3">
        <v>2</v>
      </c>
      <c r="E195" s="3" t="s">
        <v>2</v>
      </c>
    </row>
    <row r="196" spans="1:5" ht="12.75">
      <c r="A196" s="3" t="s">
        <v>133</v>
      </c>
      <c r="B196" s="4" t="s">
        <v>134</v>
      </c>
      <c r="C196" s="3" t="s">
        <v>128</v>
      </c>
      <c r="D196" s="3" t="s">
        <v>135</v>
      </c>
      <c r="E196" s="3" t="s">
        <v>2</v>
      </c>
    </row>
    <row r="197" spans="1:5" ht="12.75">
      <c r="A197" s="3" t="s">
        <v>136</v>
      </c>
      <c r="B197" s="4" t="s">
        <v>137</v>
      </c>
      <c r="C197" s="3" t="s">
        <v>138</v>
      </c>
      <c r="D197" s="3">
        <v>15</v>
      </c>
      <c r="E197" s="3" t="s">
        <v>2</v>
      </c>
    </row>
    <row r="198" spans="1:5" ht="24">
      <c r="A198" s="3" t="s">
        <v>139</v>
      </c>
      <c r="B198" s="4" t="s">
        <v>140</v>
      </c>
      <c r="C198" s="3" t="s">
        <v>141</v>
      </c>
      <c r="D198" s="3">
        <v>126.03</v>
      </c>
      <c r="E198" s="3"/>
    </row>
    <row r="199" spans="1:5" ht="24">
      <c r="A199" s="3" t="s">
        <v>143</v>
      </c>
      <c r="B199" s="4" t="s">
        <v>144</v>
      </c>
      <c r="C199" s="3" t="s">
        <v>145</v>
      </c>
      <c r="D199" s="3">
        <v>70.95</v>
      </c>
      <c r="E199" s="3"/>
    </row>
    <row r="200" spans="1:5" ht="24">
      <c r="A200" s="3" t="s">
        <v>146</v>
      </c>
      <c r="B200" s="4" t="s">
        <v>147</v>
      </c>
      <c r="C200" s="3" t="s">
        <v>199</v>
      </c>
      <c r="D200" s="3">
        <v>0.6</v>
      </c>
      <c r="E200" s="3"/>
    </row>
    <row r="201" spans="1:5" ht="24.75" customHeight="1">
      <c r="A201" s="3">
        <v>3</v>
      </c>
      <c r="B201" s="72" t="s">
        <v>149</v>
      </c>
      <c r="C201" s="73"/>
      <c r="D201" s="73"/>
      <c r="E201" s="74"/>
    </row>
    <row r="202" spans="1:5" ht="12.75">
      <c r="A202" s="3" t="s">
        <v>150</v>
      </c>
      <c r="B202" s="4" t="s">
        <v>151</v>
      </c>
      <c r="C202" s="3" t="s">
        <v>152</v>
      </c>
      <c r="D202" s="3" t="s">
        <v>153</v>
      </c>
      <c r="E202" s="3" t="s">
        <v>2</v>
      </c>
    </row>
    <row r="203" spans="1:5" ht="48">
      <c r="A203" s="3" t="s">
        <v>154</v>
      </c>
      <c r="B203" s="4" t="s">
        <v>155</v>
      </c>
      <c r="C203" s="3" t="s">
        <v>34</v>
      </c>
      <c r="D203" s="3" t="s">
        <v>34</v>
      </c>
      <c r="E203" s="3" t="s">
        <v>34</v>
      </c>
    </row>
    <row r="204" spans="1:5" ht="12.75">
      <c r="A204" s="3" t="s">
        <v>2</v>
      </c>
      <c r="B204" s="4" t="s">
        <v>156</v>
      </c>
      <c r="C204" s="3" t="s">
        <v>157</v>
      </c>
      <c r="D204" s="3" t="s">
        <v>153</v>
      </c>
      <c r="E204" s="3" t="s">
        <v>2</v>
      </c>
    </row>
    <row r="205" spans="1:5" ht="12.75">
      <c r="A205" s="3" t="s">
        <v>2</v>
      </c>
      <c r="B205" s="4" t="s">
        <v>158</v>
      </c>
      <c r="C205" s="3" t="s">
        <v>138</v>
      </c>
      <c r="D205" s="3" t="s">
        <v>153</v>
      </c>
      <c r="E205" s="3" t="s">
        <v>2</v>
      </c>
    </row>
    <row r="206" spans="1:5" ht="36">
      <c r="A206" s="3" t="s">
        <v>159</v>
      </c>
      <c r="B206" s="4" t="s">
        <v>160</v>
      </c>
      <c r="C206" s="3" t="s">
        <v>157</v>
      </c>
      <c r="D206" s="3" t="s">
        <v>153</v>
      </c>
      <c r="E206" s="3" t="s">
        <v>2</v>
      </c>
    </row>
    <row r="207" spans="1:5" ht="12.75">
      <c r="A207" s="3">
        <v>4</v>
      </c>
      <c r="B207" s="72" t="s">
        <v>161</v>
      </c>
      <c r="C207" s="73"/>
      <c r="D207" s="73"/>
      <c r="E207" s="74"/>
    </row>
    <row r="208" spans="1:5" ht="12.75">
      <c r="A208" s="3" t="s">
        <v>162</v>
      </c>
      <c r="B208" s="4" t="s">
        <v>163</v>
      </c>
      <c r="C208" s="3" t="s">
        <v>34</v>
      </c>
      <c r="D208" s="3" t="s">
        <v>164</v>
      </c>
      <c r="E208" s="3" t="s">
        <v>2</v>
      </c>
    </row>
    <row r="209" spans="1:5" ht="12.75">
      <c r="A209" s="3" t="s">
        <v>165</v>
      </c>
      <c r="B209" s="4" t="s">
        <v>166</v>
      </c>
      <c r="C209" s="3" t="s">
        <v>34</v>
      </c>
      <c r="D209" s="3" t="s">
        <v>164</v>
      </c>
      <c r="E209" s="3" t="s">
        <v>2</v>
      </c>
    </row>
    <row r="210" spans="1:5" ht="24">
      <c r="A210" s="3" t="s">
        <v>167</v>
      </c>
      <c r="B210" s="4" t="s">
        <v>168</v>
      </c>
      <c r="C210" s="3" t="s">
        <v>66</v>
      </c>
      <c r="D210" s="3" t="s">
        <v>164</v>
      </c>
      <c r="E210" s="3" t="s">
        <v>2</v>
      </c>
    </row>
    <row r="211" spans="1:5" ht="36">
      <c r="A211" s="3" t="s">
        <v>169</v>
      </c>
      <c r="B211" s="4" t="s">
        <v>170</v>
      </c>
      <c r="C211" s="3" t="s">
        <v>34</v>
      </c>
      <c r="D211" s="3" t="s">
        <v>34</v>
      </c>
      <c r="E211" s="3" t="s">
        <v>2</v>
      </c>
    </row>
    <row r="212" spans="1:5" ht="36">
      <c r="A212" s="3" t="s">
        <v>171</v>
      </c>
      <c r="B212" s="4" t="s">
        <v>172</v>
      </c>
      <c r="C212" s="3" t="s">
        <v>34</v>
      </c>
      <c r="D212" s="3" t="s">
        <v>34</v>
      </c>
      <c r="E212" s="3" t="s">
        <v>2</v>
      </c>
    </row>
    <row r="213" spans="1:5" ht="21.75" customHeight="1">
      <c r="A213" s="3">
        <v>5</v>
      </c>
      <c r="B213" s="72" t="s">
        <v>173</v>
      </c>
      <c r="C213" s="73"/>
      <c r="D213" s="73"/>
      <c r="E213" s="74"/>
    </row>
    <row r="214" spans="1:5" ht="24">
      <c r="A214" s="3" t="s">
        <v>174</v>
      </c>
      <c r="B214" s="4" t="s">
        <v>175</v>
      </c>
      <c r="C214" s="3" t="s">
        <v>128</v>
      </c>
      <c r="D214" s="3" t="s">
        <v>153</v>
      </c>
      <c r="E214" s="3" t="s">
        <v>2</v>
      </c>
    </row>
    <row r="215" spans="1:5" ht="12.75">
      <c r="A215" s="3" t="s">
        <v>176</v>
      </c>
      <c r="B215" s="4" t="s">
        <v>177</v>
      </c>
      <c r="C215" s="3" t="s">
        <v>128</v>
      </c>
      <c r="D215" s="3" t="s">
        <v>178</v>
      </c>
      <c r="E215" s="3" t="s">
        <v>2</v>
      </c>
    </row>
    <row r="216" spans="1:5" ht="24">
      <c r="A216" s="3" t="s">
        <v>179</v>
      </c>
      <c r="B216" s="4" t="s">
        <v>180</v>
      </c>
      <c r="C216" s="3" t="s">
        <v>128</v>
      </c>
      <c r="D216" s="3" t="s">
        <v>178</v>
      </c>
      <c r="E216" s="3" t="s">
        <v>2</v>
      </c>
    </row>
    <row r="217" spans="1:5" ht="12.75">
      <c r="A217" s="3" t="s">
        <v>181</v>
      </c>
      <c r="B217" s="4" t="s">
        <v>182</v>
      </c>
      <c r="C217" s="3" t="s">
        <v>34</v>
      </c>
      <c r="D217" s="3" t="s">
        <v>178</v>
      </c>
      <c r="E217" s="3" t="s">
        <v>2</v>
      </c>
    </row>
    <row r="218" spans="1:5" ht="12.75">
      <c r="A218" s="3">
        <v>6</v>
      </c>
      <c r="B218" s="72" t="s">
        <v>183</v>
      </c>
      <c r="C218" s="73"/>
      <c r="D218" s="73"/>
      <c r="E218" s="74"/>
    </row>
    <row r="219" spans="1:5" ht="12.75">
      <c r="A219" s="3" t="s">
        <v>2</v>
      </c>
      <c r="B219" s="3" t="s">
        <v>34</v>
      </c>
      <c r="C219" s="3" t="s">
        <v>34</v>
      </c>
      <c r="D219" s="3" t="s">
        <v>184</v>
      </c>
      <c r="E219" s="3" t="s">
        <v>2</v>
      </c>
    </row>
    <row r="220" spans="1:5" ht="24.75" customHeight="1">
      <c r="A220" s="3">
        <v>7</v>
      </c>
      <c r="B220" s="72" t="s">
        <v>185</v>
      </c>
      <c r="C220" s="73"/>
      <c r="D220" s="73"/>
      <c r="E220" s="74"/>
    </row>
    <row r="221" spans="1:5" ht="12.75">
      <c r="A221" s="3" t="s">
        <v>186</v>
      </c>
      <c r="B221" s="4" t="s">
        <v>187</v>
      </c>
      <c r="C221" s="3" t="s">
        <v>34</v>
      </c>
      <c r="D221" s="3" t="s">
        <v>34</v>
      </c>
      <c r="E221" s="3" t="s">
        <v>2</v>
      </c>
    </row>
    <row r="222" spans="1:5" ht="24">
      <c r="A222" s="3" t="s">
        <v>188</v>
      </c>
      <c r="B222" s="4" t="s">
        <v>189</v>
      </c>
      <c r="C222" s="3" t="s">
        <v>34</v>
      </c>
      <c r="D222" s="3" t="s">
        <v>34</v>
      </c>
      <c r="E222" s="3" t="s">
        <v>2</v>
      </c>
    </row>
    <row r="223" spans="1:5" ht="48">
      <c r="A223" s="3" t="s">
        <v>190</v>
      </c>
      <c r="B223" s="4" t="s">
        <v>191</v>
      </c>
      <c r="C223" s="3" t="s">
        <v>34</v>
      </c>
      <c r="D223" s="3" t="s">
        <v>34</v>
      </c>
      <c r="E223" s="3" t="s">
        <v>2</v>
      </c>
    </row>
    <row r="224" spans="1:5" ht="24">
      <c r="A224" s="3" t="s">
        <v>192</v>
      </c>
      <c r="B224" s="3" t="s">
        <v>193</v>
      </c>
      <c r="C224" s="3" t="s">
        <v>34</v>
      </c>
      <c r="D224" s="3" t="s">
        <v>34</v>
      </c>
      <c r="E224" s="3" t="s">
        <v>2</v>
      </c>
    </row>
    <row r="225" spans="1:5" ht="12.75">
      <c r="A225" s="3" t="s">
        <v>2</v>
      </c>
      <c r="B225" s="17" t="s">
        <v>24</v>
      </c>
      <c r="C225" s="89" t="s">
        <v>238</v>
      </c>
      <c r="D225" s="90"/>
      <c r="E225" s="91"/>
    </row>
    <row r="226" spans="1:5" ht="12.75">
      <c r="A226" s="3" t="s">
        <v>2</v>
      </c>
      <c r="B226" s="4" t="s">
        <v>2</v>
      </c>
      <c r="C226" s="3" t="s">
        <v>2</v>
      </c>
      <c r="D226" s="3" t="s">
        <v>2</v>
      </c>
      <c r="E226" s="3" t="s">
        <v>2</v>
      </c>
    </row>
    <row r="227" spans="1:5" ht="24">
      <c r="A227" s="3" t="s">
        <v>26</v>
      </c>
      <c r="B227" s="3" t="s">
        <v>27</v>
      </c>
      <c r="C227" s="3" t="s">
        <v>28</v>
      </c>
      <c r="D227" s="3" t="s">
        <v>29</v>
      </c>
      <c r="E227" s="3" t="s">
        <v>30</v>
      </c>
    </row>
    <row r="228" spans="1:5" ht="12.75">
      <c r="A228" s="3">
        <v>1</v>
      </c>
      <c r="B228" s="72" t="s">
        <v>31</v>
      </c>
      <c r="C228" s="73"/>
      <c r="D228" s="73"/>
      <c r="E228" s="74"/>
    </row>
    <row r="229" spans="1:5" ht="72">
      <c r="A229" s="3" t="s">
        <v>32</v>
      </c>
      <c r="B229" s="4" t="s">
        <v>33</v>
      </c>
      <c r="C229" s="3" t="s">
        <v>34</v>
      </c>
      <c r="D229" s="3" t="s">
        <v>34</v>
      </c>
      <c r="E229" s="11" t="s">
        <v>241</v>
      </c>
    </row>
    <row r="230" spans="1:5" ht="12.75">
      <c r="A230" s="3" t="s">
        <v>2</v>
      </c>
      <c r="B230" s="4" t="s">
        <v>36</v>
      </c>
      <c r="C230" s="3" t="s">
        <v>34</v>
      </c>
      <c r="D230" s="3" t="s">
        <v>34</v>
      </c>
      <c r="E230" s="12"/>
    </row>
    <row r="231" spans="1:5" ht="12.75" hidden="1">
      <c r="A231" s="3" t="s">
        <v>2</v>
      </c>
      <c r="B231" s="4" t="s">
        <v>37</v>
      </c>
      <c r="C231" s="3" t="s">
        <v>2</v>
      </c>
      <c r="D231" s="5" t="s">
        <v>2</v>
      </c>
      <c r="E231" s="8"/>
    </row>
    <row r="232" spans="1:5" ht="12.75">
      <c r="A232" s="3" t="s">
        <v>2</v>
      </c>
      <c r="B232" s="4" t="s">
        <v>38</v>
      </c>
      <c r="C232" s="3" t="s">
        <v>39</v>
      </c>
      <c r="D232" s="16">
        <v>1475.87</v>
      </c>
      <c r="E232" s="8"/>
    </row>
    <row r="233" spans="1:5" ht="12.75" hidden="1">
      <c r="A233" s="3" t="s">
        <v>2</v>
      </c>
      <c r="B233" s="4" t="s">
        <v>40</v>
      </c>
      <c r="C233" s="3" t="s">
        <v>2</v>
      </c>
      <c r="D233" s="5" t="s">
        <v>41</v>
      </c>
      <c r="E233" s="8"/>
    </row>
    <row r="234" spans="1:5" ht="12.75" hidden="1">
      <c r="A234" s="3" t="s">
        <v>2</v>
      </c>
      <c r="B234" s="4" t="s">
        <v>42</v>
      </c>
      <c r="C234" s="3" t="s">
        <v>39</v>
      </c>
      <c r="D234" s="5" t="s">
        <v>41</v>
      </c>
      <c r="E234" s="8"/>
    </row>
    <row r="235" spans="1:5" ht="24" hidden="1">
      <c r="A235" s="3" t="s">
        <v>2</v>
      </c>
      <c r="B235" s="4" t="s">
        <v>43</v>
      </c>
      <c r="C235" s="3" t="s">
        <v>44</v>
      </c>
      <c r="D235" s="5" t="s">
        <v>2</v>
      </c>
      <c r="E235" s="8"/>
    </row>
    <row r="236" spans="1:5" ht="12.75">
      <c r="A236" s="3" t="s">
        <v>2</v>
      </c>
      <c r="B236" s="4" t="s">
        <v>45</v>
      </c>
      <c r="C236" s="3" t="s">
        <v>2</v>
      </c>
      <c r="D236" s="5" t="s">
        <v>2</v>
      </c>
      <c r="E236" s="8"/>
    </row>
    <row r="237" spans="1:5" ht="12.75">
      <c r="A237" s="3" t="s">
        <v>2</v>
      </c>
      <c r="B237" s="4" t="s">
        <v>38</v>
      </c>
      <c r="C237" s="3" t="s">
        <v>39</v>
      </c>
      <c r="D237" s="16">
        <f>D232</f>
        <v>1475.87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5" t="s">
        <v>41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5" t="s">
        <v>41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5" t="s">
        <v>41</v>
      </c>
      <c r="E240" s="8"/>
    </row>
    <row r="241" spans="1:5" ht="24" hidden="1">
      <c r="A241" s="3" t="s">
        <v>2</v>
      </c>
      <c r="B241" s="4" t="s">
        <v>46</v>
      </c>
      <c r="C241" s="3" t="s">
        <v>34</v>
      </c>
      <c r="D241" s="5" t="s">
        <v>47</v>
      </c>
      <c r="E241" s="8"/>
    </row>
    <row r="242" spans="1:5" ht="12.75" hidden="1">
      <c r="A242" s="3" t="s">
        <v>2</v>
      </c>
      <c r="B242" s="4" t="s">
        <v>37</v>
      </c>
      <c r="C242" s="3" t="s">
        <v>2</v>
      </c>
      <c r="D242" s="5" t="s">
        <v>47</v>
      </c>
      <c r="E242" s="8"/>
    </row>
    <row r="243" spans="1:5" ht="12.75" hidden="1">
      <c r="A243" s="3" t="s">
        <v>2</v>
      </c>
      <c r="B243" s="4" t="s">
        <v>38</v>
      </c>
      <c r="C243" s="3" t="s">
        <v>39</v>
      </c>
      <c r="D243" s="5" t="s">
        <v>47</v>
      </c>
      <c r="E243" s="8"/>
    </row>
    <row r="244" spans="1:5" ht="12.75" hidden="1">
      <c r="A244" s="3" t="s">
        <v>2</v>
      </c>
      <c r="B244" s="4" t="s">
        <v>40</v>
      </c>
      <c r="C244" s="3" t="s">
        <v>2</v>
      </c>
      <c r="D244" s="5" t="s">
        <v>47</v>
      </c>
      <c r="E244" s="8"/>
    </row>
    <row r="245" spans="1:5" ht="12.75" hidden="1">
      <c r="A245" s="3" t="s">
        <v>2</v>
      </c>
      <c r="B245" s="4" t="s">
        <v>42</v>
      </c>
      <c r="C245" s="3" t="s">
        <v>39</v>
      </c>
      <c r="D245" s="5" t="s">
        <v>47</v>
      </c>
      <c r="E245" s="8"/>
    </row>
    <row r="246" spans="1:5" ht="24" hidden="1">
      <c r="A246" s="3" t="s">
        <v>2</v>
      </c>
      <c r="B246" s="4" t="s">
        <v>43</v>
      </c>
      <c r="C246" s="3" t="s">
        <v>44</v>
      </c>
      <c r="D246" s="5" t="s">
        <v>47</v>
      </c>
      <c r="E246" s="8"/>
    </row>
    <row r="247" spans="1:5" ht="12.75" hidden="1">
      <c r="A247" s="3" t="s">
        <v>2</v>
      </c>
      <c r="B247" s="4" t="s">
        <v>45</v>
      </c>
      <c r="C247" s="3" t="s">
        <v>2</v>
      </c>
      <c r="D247" s="5" t="s">
        <v>47</v>
      </c>
      <c r="E247" s="8"/>
    </row>
    <row r="248" spans="1:5" ht="12.75" hidden="1">
      <c r="A248" s="3" t="s">
        <v>2</v>
      </c>
      <c r="B248" s="4" t="s">
        <v>38</v>
      </c>
      <c r="C248" s="3" t="s">
        <v>39</v>
      </c>
      <c r="D248" s="5" t="s">
        <v>47</v>
      </c>
      <c r="E248" s="8"/>
    </row>
    <row r="249" spans="1:5" ht="12.75" hidden="1">
      <c r="A249" s="3" t="s">
        <v>2</v>
      </c>
      <c r="B249" s="4" t="s">
        <v>40</v>
      </c>
      <c r="C249" s="3" t="s">
        <v>2</v>
      </c>
      <c r="D249" s="5" t="s">
        <v>47</v>
      </c>
      <c r="E249" s="8"/>
    </row>
    <row r="250" spans="1:5" ht="12.75" hidden="1">
      <c r="A250" s="3" t="s">
        <v>2</v>
      </c>
      <c r="B250" s="4" t="s">
        <v>42</v>
      </c>
      <c r="C250" s="3" t="s">
        <v>39</v>
      </c>
      <c r="D250" s="5" t="s">
        <v>47</v>
      </c>
      <c r="E250" s="8"/>
    </row>
    <row r="251" spans="1:5" ht="24" hidden="1">
      <c r="A251" s="3" t="s">
        <v>2</v>
      </c>
      <c r="B251" s="4" t="s">
        <v>43</v>
      </c>
      <c r="C251" s="3" t="s">
        <v>44</v>
      </c>
      <c r="D251" s="5" t="s">
        <v>47</v>
      </c>
      <c r="E251" s="8"/>
    </row>
    <row r="252" spans="1:5" ht="36" hidden="1">
      <c r="A252" s="3" t="s">
        <v>48</v>
      </c>
      <c r="B252" s="4" t="s">
        <v>49</v>
      </c>
      <c r="C252" s="3" t="s">
        <v>50</v>
      </c>
      <c r="D252" s="5" t="s">
        <v>47</v>
      </c>
      <c r="E252" s="8"/>
    </row>
    <row r="253" spans="1:5" ht="24" hidden="1">
      <c r="A253" s="3" t="s">
        <v>51</v>
      </c>
      <c r="B253" s="4" t="s">
        <v>52</v>
      </c>
      <c r="C253" s="3" t="s">
        <v>39</v>
      </c>
      <c r="D253" s="5" t="s">
        <v>47</v>
      </c>
      <c r="E253" s="8"/>
    </row>
    <row r="254" spans="1:5" ht="36" hidden="1">
      <c r="A254" s="3" t="s">
        <v>53</v>
      </c>
      <c r="B254" s="4" t="s">
        <v>54</v>
      </c>
      <c r="C254" s="3" t="s">
        <v>50</v>
      </c>
      <c r="D254" s="5" t="s">
        <v>47</v>
      </c>
      <c r="E254" s="8"/>
    </row>
    <row r="255" spans="1:5" ht="24" hidden="1">
      <c r="A255" s="3" t="s">
        <v>55</v>
      </c>
      <c r="B255" s="4" t="s">
        <v>56</v>
      </c>
      <c r="C255" s="3" t="s">
        <v>57</v>
      </c>
      <c r="D255" s="5" t="s">
        <v>47</v>
      </c>
      <c r="E255" s="8"/>
    </row>
    <row r="256" spans="1:5" ht="12.75" hidden="1">
      <c r="A256" s="3" t="s">
        <v>58</v>
      </c>
      <c r="B256" s="4" t="s">
        <v>59</v>
      </c>
      <c r="C256" s="3" t="s">
        <v>57</v>
      </c>
      <c r="D256" s="5" t="s">
        <v>47</v>
      </c>
      <c r="E256" s="13" t="s">
        <v>2</v>
      </c>
    </row>
    <row r="257" spans="1:5" ht="26.25" customHeight="1">
      <c r="A257" s="3">
        <v>2</v>
      </c>
      <c r="B257" s="72" t="s">
        <v>60</v>
      </c>
      <c r="C257" s="73"/>
      <c r="D257" s="73"/>
      <c r="E257" s="71"/>
    </row>
    <row r="258" spans="1:5" ht="36">
      <c r="A258" s="3" t="s">
        <v>61</v>
      </c>
      <c r="B258" s="4" t="s">
        <v>62</v>
      </c>
      <c r="C258" s="3" t="s">
        <v>34</v>
      </c>
      <c r="D258" s="3" t="s">
        <v>202</v>
      </c>
      <c r="E258" s="3" t="s">
        <v>2</v>
      </c>
    </row>
    <row r="259" spans="1:5" ht="12.75">
      <c r="A259" s="3" t="s">
        <v>64</v>
      </c>
      <c r="B259" s="4" t="s">
        <v>65</v>
      </c>
      <c r="C259" s="6" t="s">
        <v>66</v>
      </c>
      <c r="D259" s="6" t="s">
        <v>67</v>
      </c>
      <c r="E259" s="6" t="s">
        <v>2</v>
      </c>
    </row>
    <row r="260" spans="1:5" ht="24">
      <c r="A260" s="3" t="s">
        <v>68</v>
      </c>
      <c r="B260" s="14" t="s">
        <v>69</v>
      </c>
      <c r="C260" s="13" t="s">
        <v>66</v>
      </c>
      <c r="D260" s="13">
        <v>496.576</v>
      </c>
      <c r="E260" s="13" t="s">
        <v>2</v>
      </c>
    </row>
    <row r="261" spans="1:5" ht="12.75">
      <c r="A261" s="3" t="s">
        <v>2</v>
      </c>
      <c r="B261" s="14" t="s">
        <v>70</v>
      </c>
      <c r="C261" s="13" t="s">
        <v>66</v>
      </c>
      <c r="D261" s="13"/>
      <c r="E261" s="13" t="s">
        <v>2</v>
      </c>
    </row>
    <row r="262" spans="1:5" ht="24">
      <c r="A262" s="3" t="s">
        <v>2</v>
      </c>
      <c r="B262" s="14" t="s">
        <v>71</v>
      </c>
      <c r="C262" s="13" t="s">
        <v>66</v>
      </c>
      <c r="D262" s="13"/>
      <c r="E262" s="13" t="s">
        <v>2</v>
      </c>
    </row>
    <row r="263" spans="1:5" ht="12.75">
      <c r="A263" s="3" t="s">
        <v>2</v>
      </c>
      <c r="B263" s="4" t="s">
        <v>72</v>
      </c>
      <c r="C263" s="2" t="s">
        <v>66</v>
      </c>
      <c r="D263" s="2"/>
      <c r="E263" s="2" t="s">
        <v>2</v>
      </c>
    </row>
    <row r="264" spans="1:5" ht="12.75">
      <c r="A264" s="3" t="s">
        <v>2</v>
      </c>
      <c r="B264" s="4" t="s">
        <v>73</v>
      </c>
      <c r="C264" s="3" t="s">
        <v>74</v>
      </c>
      <c r="D264" s="3"/>
      <c r="E264" s="3" t="s">
        <v>2</v>
      </c>
    </row>
    <row r="265" spans="1:5" ht="12.75">
      <c r="A265" s="3" t="s">
        <v>2</v>
      </c>
      <c r="B265" s="4" t="s">
        <v>196</v>
      </c>
      <c r="C265" s="3" t="s">
        <v>197</v>
      </c>
      <c r="D265" s="3"/>
      <c r="E265" s="3" t="s">
        <v>2</v>
      </c>
    </row>
    <row r="266" spans="1:5" ht="12.75">
      <c r="A266" s="3" t="s">
        <v>2</v>
      </c>
      <c r="B266" s="4" t="s">
        <v>76</v>
      </c>
      <c r="C266" s="3" t="s">
        <v>66</v>
      </c>
      <c r="D266" s="3"/>
      <c r="E266" s="3" t="s">
        <v>2</v>
      </c>
    </row>
    <row r="267" spans="1:5" ht="12.75">
      <c r="A267" s="3" t="s">
        <v>2</v>
      </c>
      <c r="B267" s="4" t="s">
        <v>73</v>
      </c>
      <c r="C267" s="3" t="s">
        <v>77</v>
      </c>
      <c r="D267" s="3"/>
      <c r="E267" s="3" t="s">
        <v>2</v>
      </c>
    </row>
    <row r="268" spans="1:5" ht="12.75">
      <c r="A268" s="3" t="s">
        <v>2</v>
      </c>
      <c r="B268" s="4" t="s">
        <v>78</v>
      </c>
      <c r="C268" s="3" t="s">
        <v>79</v>
      </c>
      <c r="D268" s="3"/>
      <c r="E268" s="3" t="s">
        <v>2</v>
      </c>
    </row>
    <row r="269" spans="1:5" ht="24">
      <c r="A269" s="3" t="s">
        <v>2</v>
      </c>
      <c r="B269" s="4" t="s">
        <v>200</v>
      </c>
      <c r="C269" s="3" t="s">
        <v>66</v>
      </c>
      <c r="D269" s="3">
        <v>6.803</v>
      </c>
      <c r="E269" s="3" t="s">
        <v>2</v>
      </c>
    </row>
    <row r="270" spans="1:5" ht="12.75">
      <c r="A270" s="3" t="s">
        <v>2</v>
      </c>
      <c r="B270" s="4" t="s">
        <v>80</v>
      </c>
      <c r="C270" s="3" t="s">
        <v>81</v>
      </c>
      <c r="D270" s="15">
        <v>4.23</v>
      </c>
      <c r="E270" s="3" t="s">
        <v>2</v>
      </c>
    </row>
    <row r="271" spans="1:5" ht="12.75">
      <c r="A271" s="3" t="s">
        <v>2</v>
      </c>
      <c r="B271" s="4" t="s">
        <v>82</v>
      </c>
      <c r="C271" s="3" t="s">
        <v>83</v>
      </c>
      <c r="D271" s="3">
        <v>1.61</v>
      </c>
      <c r="E271" s="3" t="s">
        <v>2</v>
      </c>
    </row>
    <row r="272" spans="1:5" ht="24">
      <c r="A272" s="3" t="s">
        <v>2</v>
      </c>
      <c r="B272" s="4" t="s">
        <v>84</v>
      </c>
      <c r="C272" s="3" t="s">
        <v>66</v>
      </c>
      <c r="D272" s="3">
        <v>0.245</v>
      </c>
      <c r="E272" s="3" t="s">
        <v>2</v>
      </c>
    </row>
    <row r="273" spans="1:5" ht="12.75">
      <c r="A273" s="3" t="s">
        <v>2</v>
      </c>
      <c r="B273" s="4" t="s">
        <v>85</v>
      </c>
      <c r="C273" s="3" t="s">
        <v>66</v>
      </c>
      <c r="D273" s="3">
        <v>0.77</v>
      </c>
      <c r="E273" s="3" t="s">
        <v>2</v>
      </c>
    </row>
    <row r="274" spans="1:5" ht="24">
      <c r="A274" s="3" t="s">
        <v>2</v>
      </c>
      <c r="B274" s="4" t="s">
        <v>86</v>
      </c>
      <c r="C274" s="3" t="s">
        <v>66</v>
      </c>
      <c r="D274" s="3">
        <v>41.756</v>
      </c>
      <c r="E274" s="3" t="s">
        <v>2</v>
      </c>
    </row>
    <row r="275" spans="1:5" ht="24">
      <c r="A275" s="3" t="s">
        <v>2</v>
      </c>
      <c r="B275" s="4" t="s">
        <v>87</v>
      </c>
      <c r="C275" s="3" t="s">
        <v>66</v>
      </c>
      <c r="D275" s="3">
        <v>180.956</v>
      </c>
      <c r="E275" s="3" t="s">
        <v>2</v>
      </c>
    </row>
    <row r="276" spans="1:5" ht="24">
      <c r="A276" s="3" t="s">
        <v>2</v>
      </c>
      <c r="B276" s="4" t="s">
        <v>88</v>
      </c>
      <c r="C276" s="3" t="s">
        <v>66</v>
      </c>
      <c r="D276" s="3">
        <v>94.583</v>
      </c>
      <c r="E276" s="3" t="s">
        <v>2</v>
      </c>
    </row>
    <row r="277" spans="1:5" ht="24">
      <c r="A277" s="3" t="s">
        <v>2</v>
      </c>
      <c r="B277" s="4" t="s">
        <v>89</v>
      </c>
      <c r="C277" s="3" t="s">
        <v>66</v>
      </c>
      <c r="D277" s="3">
        <v>-48.514</v>
      </c>
      <c r="E277" s="3" t="s">
        <v>2</v>
      </c>
    </row>
    <row r="278" spans="1:5" ht="24">
      <c r="A278" s="3" t="s">
        <v>2</v>
      </c>
      <c r="B278" s="4" t="s">
        <v>90</v>
      </c>
      <c r="C278" s="3" t="s">
        <v>66</v>
      </c>
      <c r="D278" s="3">
        <v>102.922</v>
      </c>
      <c r="E278" s="3" t="s">
        <v>2</v>
      </c>
    </row>
    <row r="279" spans="1:5" ht="36">
      <c r="A279" s="3" t="s">
        <v>2</v>
      </c>
      <c r="B279" s="4" t="s">
        <v>91</v>
      </c>
      <c r="C279" s="3" t="s">
        <v>66</v>
      </c>
      <c r="D279" s="3">
        <v>112.599</v>
      </c>
      <c r="E279" s="3" t="s">
        <v>2</v>
      </c>
    </row>
    <row r="280" spans="1:5" ht="24">
      <c r="A280" s="3" t="s">
        <v>92</v>
      </c>
      <c r="B280" s="4" t="s">
        <v>93</v>
      </c>
      <c r="C280" s="3" t="s">
        <v>66</v>
      </c>
      <c r="D280" s="3" t="s">
        <v>94</v>
      </c>
      <c r="E280" s="3" t="s">
        <v>2</v>
      </c>
    </row>
    <row r="281" spans="1:5" ht="12.75">
      <c r="A281" s="3" t="s">
        <v>95</v>
      </c>
      <c r="B281" s="4" t="s">
        <v>96</v>
      </c>
      <c r="C281" s="3" t="s">
        <v>66</v>
      </c>
      <c r="D281" s="3" t="s">
        <v>94</v>
      </c>
      <c r="E281" s="3" t="s">
        <v>2</v>
      </c>
    </row>
    <row r="282" spans="1:5" ht="24">
      <c r="A282" s="3" t="s">
        <v>2</v>
      </c>
      <c r="B282" s="4" t="s">
        <v>97</v>
      </c>
      <c r="C282" s="3" t="s">
        <v>66</v>
      </c>
      <c r="D282" s="3" t="s">
        <v>94</v>
      </c>
      <c r="E282" s="3" t="s">
        <v>2</v>
      </c>
    </row>
    <row r="283" spans="1:5" ht="24">
      <c r="A283" s="3" t="s">
        <v>98</v>
      </c>
      <c r="B283" s="4" t="s">
        <v>99</v>
      </c>
      <c r="C283" s="3" t="s">
        <v>66</v>
      </c>
      <c r="D283" s="3" t="s">
        <v>41</v>
      </c>
      <c r="E283" s="3" t="s">
        <v>2</v>
      </c>
    </row>
    <row r="284" spans="1:5" ht="48">
      <c r="A284" s="3" t="s">
        <v>100</v>
      </c>
      <c r="B284" s="4" t="s">
        <v>101</v>
      </c>
      <c r="C284" s="3" t="s">
        <v>34</v>
      </c>
      <c r="D284" s="3" t="s">
        <v>34</v>
      </c>
      <c r="E284" s="3" t="s">
        <v>233</v>
      </c>
    </row>
    <row r="285" spans="1:5" ht="12.75">
      <c r="A285" s="3" t="s">
        <v>103</v>
      </c>
      <c r="B285" s="4" t="s">
        <v>104</v>
      </c>
      <c r="C285" s="3" t="s">
        <v>105</v>
      </c>
      <c r="D285" s="3">
        <v>3.51</v>
      </c>
      <c r="E285" s="3" t="s">
        <v>2</v>
      </c>
    </row>
    <row r="286" spans="1:5" ht="12.75">
      <c r="A286" s="3" t="s">
        <v>106</v>
      </c>
      <c r="B286" s="4" t="s">
        <v>107</v>
      </c>
      <c r="C286" s="3" t="s">
        <v>105</v>
      </c>
      <c r="D286" s="3">
        <v>2.97</v>
      </c>
      <c r="E286" s="3" t="s">
        <v>2</v>
      </c>
    </row>
    <row r="287" spans="1:5" ht="12.75">
      <c r="A287" s="3" t="s">
        <v>108</v>
      </c>
      <c r="B287" s="4" t="s">
        <v>109</v>
      </c>
      <c r="C287" s="3" t="s">
        <v>110</v>
      </c>
      <c r="D287" s="3">
        <v>0</v>
      </c>
      <c r="E287" s="3" t="s">
        <v>2</v>
      </c>
    </row>
    <row r="288" spans="1:5" ht="12.75">
      <c r="A288" s="3" t="s">
        <v>112</v>
      </c>
      <c r="B288" s="4" t="s">
        <v>113</v>
      </c>
      <c r="C288" s="3" t="s">
        <v>110</v>
      </c>
      <c r="D288" s="3" t="s">
        <v>41</v>
      </c>
      <c r="E288" s="3" t="s">
        <v>2</v>
      </c>
    </row>
    <row r="289" spans="1:5" ht="12.75">
      <c r="A289" s="3" t="s">
        <v>114</v>
      </c>
      <c r="B289" s="4" t="s">
        <v>115</v>
      </c>
      <c r="C289" s="3" t="s">
        <v>110</v>
      </c>
      <c r="D289" s="3">
        <v>0</v>
      </c>
      <c r="E289" s="3" t="s">
        <v>2</v>
      </c>
    </row>
    <row r="290" spans="1:5" ht="12.75">
      <c r="A290" s="3" t="s">
        <v>2</v>
      </c>
      <c r="B290" s="4" t="s">
        <v>116</v>
      </c>
      <c r="C290" s="3" t="s">
        <v>110</v>
      </c>
      <c r="D290" s="3">
        <v>0</v>
      </c>
      <c r="E290" s="3" t="s">
        <v>2</v>
      </c>
    </row>
    <row r="291" spans="1:5" ht="12.75">
      <c r="A291" s="3" t="s">
        <v>2</v>
      </c>
      <c r="B291" s="4" t="s">
        <v>117</v>
      </c>
      <c r="C291" s="3" t="s">
        <v>110</v>
      </c>
      <c r="D291" s="3"/>
      <c r="E291" s="3" t="s">
        <v>2</v>
      </c>
    </row>
    <row r="292" spans="1:5" ht="12.75">
      <c r="A292" s="3" t="s">
        <v>118</v>
      </c>
      <c r="B292" s="4" t="s">
        <v>119</v>
      </c>
      <c r="C292" s="3" t="s">
        <v>120</v>
      </c>
      <c r="D292" s="3"/>
      <c r="E292" s="3" t="s">
        <v>2</v>
      </c>
    </row>
    <row r="293" spans="1:5" ht="24">
      <c r="A293" s="3" t="s">
        <v>121</v>
      </c>
      <c r="B293" s="4" t="s">
        <v>122</v>
      </c>
      <c r="C293" s="3" t="s">
        <v>123</v>
      </c>
      <c r="D293" s="3" t="s">
        <v>2</v>
      </c>
      <c r="E293" s="3" t="s">
        <v>2</v>
      </c>
    </row>
    <row r="294" spans="1:5" ht="12.75">
      <c r="A294" s="3" t="s">
        <v>124</v>
      </c>
      <c r="B294" s="4" t="s">
        <v>125</v>
      </c>
      <c r="C294" s="3" t="s">
        <v>123</v>
      </c>
      <c r="D294" s="3" t="s">
        <v>2</v>
      </c>
      <c r="E294" s="3" t="s">
        <v>2</v>
      </c>
    </row>
    <row r="295" spans="1:5" ht="12.75">
      <c r="A295" s="3" t="s">
        <v>126</v>
      </c>
      <c r="B295" s="4" t="s">
        <v>127</v>
      </c>
      <c r="C295" s="3" t="s">
        <v>128</v>
      </c>
      <c r="D295" s="3" t="s">
        <v>2</v>
      </c>
      <c r="E295" s="3" t="s">
        <v>2</v>
      </c>
    </row>
    <row r="296" spans="1:5" ht="12.75">
      <c r="A296" s="3" t="s">
        <v>129</v>
      </c>
      <c r="B296" s="4" t="s">
        <v>130</v>
      </c>
      <c r="C296" s="3" t="s">
        <v>128</v>
      </c>
      <c r="D296" s="3">
        <v>1</v>
      </c>
      <c r="E296" s="3" t="s">
        <v>2</v>
      </c>
    </row>
    <row r="297" spans="1:5" ht="12.75">
      <c r="A297" s="3" t="s">
        <v>2</v>
      </c>
      <c r="B297" s="4" t="s">
        <v>131</v>
      </c>
      <c r="C297" s="3" t="s">
        <v>128</v>
      </c>
      <c r="D297" s="3" t="s">
        <v>2</v>
      </c>
      <c r="E297" s="3" t="s">
        <v>2</v>
      </c>
    </row>
    <row r="298" spans="1:5" ht="12.75">
      <c r="A298" s="3" t="s">
        <v>2</v>
      </c>
      <c r="B298" s="4" t="s">
        <v>132</v>
      </c>
      <c r="C298" s="3" t="s">
        <v>128</v>
      </c>
      <c r="D298" s="3">
        <v>1</v>
      </c>
      <c r="E298" s="3" t="s">
        <v>2</v>
      </c>
    </row>
    <row r="299" spans="1:5" ht="12.75">
      <c r="A299" s="3" t="s">
        <v>133</v>
      </c>
      <c r="B299" s="4" t="s">
        <v>134</v>
      </c>
      <c r="C299" s="3" t="s">
        <v>128</v>
      </c>
      <c r="D299" s="3" t="s">
        <v>135</v>
      </c>
      <c r="E299" s="3" t="s">
        <v>2</v>
      </c>
    </row>
    <row r="300" spans="1:5" ht="12.75">
      <c r="A300" s="3" t="s">
        <v>136</v>
      </c>
      <c r="B300" s="4" t="s">
        <v>137</v>
      </c>
      <c r="C300" s="3" t="s">
        <v>138</v>
      </c>
      <c r="D300" s="3">
        <v>9</v>
      </c>
      <c r="E300" s="3" t="s">
        <v>2</v>
      </c>
    </row>
    <row r="301" spans="1:5" ht="24">
      <c r="A301" s="3" t="s">
        <v>139</v>
      </c>
      <c r="B301" s="4" t="s">
        <v>140</v>
      </c>
      <c r="C301" s="3" t="s">
        <v>141</v>
      </c>
      <c r="D301" s="3">
        <v>0</v>
      </c>
      <c r="E301" s="3"/>
    </row>
    <row r="302" spans="1:5" ht="24">
      <c r="A302" s="3" t="s">
        <v>143</v>
      </c>
      <c r="B302" s="4" t="s">
        <v>144</v>
      </c>
      <c r="C302" s="3" t="s">
        <v>145</v>
      </c>
      <c r="D302" s="3">
        <v>0</v>
      </c>
      <c r="E302" s="3"/>
    </row>
    <row r="303" spans="1:5" ht="24">
      <c r="A303" s="3" t="s">
        <v>146</v>
      </c>
      <c r="B303" s="4" t="s">
        <v>147</v>
      </c>
      <c r="C303" s="3" t="s">
        <v>199</v>
      </c>
      <c r="D303" s="3">
        <v>0</v>
      </c>
      <c r="E303" s="3"/>
    </row>
    <row r="304" spans="1:5" ht="21.75" customHeight="1">
      <c r="A304" s="3">
        <v>3</v>
      </c>
      <c r="B304" s="72" t="s">
        <v>149</v>
      </c>
      <c r="C304" s="73"/>
      <c r="D304" s="73"/>
      <c r="E304" s="74"/>
    </row>
    <row r="305" spans="1:5" ht="12.75">
      <c r="A305" s="3" t="s">
        <v>150</v>
      </c>
      <c r="B305" s="4" t="s">
        <v>151</v>
      </c>
      <c r="C305" s="3" t="s">
        <v>152</v>
      </c>
      <c r="D305" s="3" t="s">
        <v>153</v>
      </c>
      <c r="E305" s="3" t="s">
        <v>2</v>
      </c>
    </row>
    <row r="306" spans="1:5" ht="48">
      <c r="A306" s="3" t="s">
        <v>154</v>
      </c>
      <c r="B306" s="4" t="s">
        <v>155</v>
      </c>
      <c r="C306" s="3" t="s">
        <v>34</v>
      </c>
      <c r="D306" s="3" t="s">
        <v>34</v>
      </c>
      <c r="E306" s="3" t="s">
        <v>34</v>
      </c>
    </row>
    <row r="307" spans="1:5" ht="12.75">
      <c r="A307" s="3" t="s">
        <v>2</v>
      </c>
      <c r="B307" s="4" t="s">
        <v>156</v>
      </c>
      <c r="C307" s="3" t="s">
        <v>157</v>
      </c>
      <c r="D307" s="3" t="s">
        <v>153</v>
      </c>
      <c r="E307" s="3" t="s">
        <v>2</v>
      </c>
    </row>
    <row r="308" spans="1:5" ht="12.75">
      <c r="A308" s="3" t="s">
        <v>2</v>
      </c>
      <c r="B308" s="4" t="s">
        <v>158</v>
      </c>
      <c r="C308" s="3" t="s">
        <v>138</v>
      </c>
      <c r="D308" s="3" t="s">
        <v>153</v>
      </c>
      <c r="E308" s="3" t="s">
        <v>2</v>
      </c>
    </row>
    <row r="309" spans="1:5" ht="36">
      <c r="A309" s="3" t="s">
        <v>159</v>
      </c>
      <c r="B309" s="4" t="s">
        <v>160</v>
      </c>
      <c r="C309" s="3" t="s">
        <v>157</v>
      </c>
      <c r="D309" s="3" t="s">
        <v>153</v>
      </c>
      <c r="E309" s="3" t="s">
        <v>2</v>
      </c>
    </row>
    <row r="310" spans="1:5" ht="12.75">
      <c r="A310" s="3">
        <v>4</v>
      </c>
      <c r="B310" s="72" t="s">
        <v>161</v>
      </c>
      <c r="C310" s="73"/>
      <c r="D310" s="73"/>
      <c r="E310" s="74"/>
    </row>
    <row r="311" spans="1:5" ht="12.75">
      <c r="A311" s="3" t="s">
        <v>162</v>
      </c>
      <c r="B311" s="4" t="s">
        <v>163</v>
      </c>
      <c r="C311" s="3" t="s">
        <v>34</v>
      </c>
      <c r="D311" s="3" t="s">
        <v>164</v>
      </c>
      <c r="E311" s="3" t="s">
        <v>2</v>
      </c>
    </row>
    <row r="312" spans="1:5" ht="12.75">
      <c r="A312" s="3" t="s">
        <v>165</v>
      </c>
      <c r="B312" s="4" t="s">
        <v>166</v>
      </c>
      <c r="C312" s="3" t="s">
        <v>34</v>
      </c>
      <c r="D312" s="3" t="s">
        <v>164</v>
      </c>
      <c r="E312" s="3" t="s">
        <v>2</v>
      </c>
    </row>
    <row r="313" spans="1:5" ht="24">
      <c r="A313" s="3" t="s">
        <v>167</v>
      </c>
      <c r="B313" s="4" t="s">
        <v>168</v>
      </c>
      <c r="C313" s="3" t="s">
        <v>66</v>
      </c>
      <c r="D313" s="3" t="s">
        <v>164</v>
      </c>
      <c r="E313" s="3" t="s">
        <v>2</v>
      </c>
    </row>
    <row r="314" spans="1:5" ht="36">
      <c r="A314" s="3" t="s">
        <v>169</v>
      </c>
      <c r="B314" s="4" t="s">
        <v>170</v>
      </c>
      <c r="C314" s="3" t="s">
        <v>34</v>
      </c>
      <c r="D314" s="3" t="s">
        <v>34</v>
      </c>
      <c r="E314" s="3" t="s">
        <v>2</v>
      </c>
    </row>
    <row r="315" spans="1:5" ht="36">
      <c r="A315" s="3" t="s">
        <v>171</v>
      </c>
      <c r="B315" s="4" t="s">
        <v>172</v>
      </c>
      <c r="C315" s="3" t="s">
        <v>34</v>
      </c>
      <c r="D315" s="3" t="s">
        <v>34</v>
      </c>
      <c r="E315" s="3" t="s">
        <v>2</v>
      </c>
    </row>
    <row r="316" spans="1:5" ht="24" customHeight="1">
      <c r="A316" s="3">
        <v>5</v>
      </c>
      <c r="B316" s="72" t="s">
        <v>173</v>
      </c>
      <c r="C316" s="73"/>
      <c r="D316" s="73"/>
      <c r="E316" s="74"/>
    </row>
    <row r="317" spans="1:5" ht="24">
      <c r="A317" s="3" t="s">
        <v>174</v>
      </c>
      <c r="B317" s="4" t="s">
        <v>175</v>
      </c>
      <c r="C317" s="3" t="s">
        <v>128</v>
      </c>
      <c r="D317" s="3" t="s">
        <v>153</v>
      </c>
      <c r="E317" s="3" t="s">
        <v>2</v>
      </c>
    </row>
    <row r="318" spans="1:5" ht="12.75">
      <c r="A318" s="3" t="s">
        <v>176</v>
      </c>
      <c r="B318" s="4" t="s">
        <v>177</v>
      </c>
      <c r="C318" s="3" t="s">
        <v>128</v>
      </c>
      <c r="D318" s="3" t="s">
        <v>178</v>
      </c>
      <c r="E318" s="3" t="s">
        <v>2</v>
      </c>
    </row>
    <row r="319" spans="1:5" ht="24">
      <c r="A319" s="3" t="s">
        <v>179</v>
      </c>
      <c r="B319" s="4" t="s">
        <v>180</v>
      </c>
      <c r="C319" s="3" t="s">
        <v>128</v>
      </c>
      <c r="D319" s="3" t="s">
        <v>178</v>
      </c>
      <c r="E319" s="3" t="s">
        <v>2</v>
      </c>
    </row>
    <row r="320" spans="1:5" ht="12.75">
      <c r="A320" s="3" t="s">
        <v>181</v>
      </c>
      <c r="B320" s="4" t="s">
        <v>182</v>
      </c>
      <c r="C320" s="3" t="s">
        <v>34</v>
      </c>
      <c r="D320" s="3" t="s">
        <v>178</v>
      </c>
      <c r="E320" s="3" t="s">
        <v>2</v>
      </c>
    </row>
    <row r="321" spans="1:5" ht="12.75">
      <c r="A321" s="3">
        <v>6</v>
      </c>
      <c r="B321" s="72" t="s">
        <v>183</v>
      </c>
      <c r="C321" s="73"/>
      <c r="D321" s="73"/>
      <c r="E321" s="74"/>
    </row>
    <row r="322" spans="1:5" ht="12.75">
      <c r="A322" s="3" t="s">
        <v>2</v>
      </c>
      <c r="B322" s="3" t="s">
        <v>34</v>
      </c>
      <c r="C322" s="3" t="s">
        <v>34</v>
      </c>
      <c r="D322" s="3" t="s">
        <v>184</v>
      </c>
      <c r="E322" s="3" t="s">
        <v>2</v>
      </c>
    </row>
    <row r="323" spans="1:5" ht="26.25" customHeight="1">
      <c r="A323" s="3">
        <v>7</v>
      </c>
      <c r="B323" s="72" t="s">
        <v>185</v>
      </c>
      <c r="C323" s="73"/>
      <c r="D323" s="73"/>
      <c r="E323" s="74"/>
    </row>
    <row r="324" spans="1:5" ht="12.75">
      <c r="A324" s="3" t="s">
        <v>186</v>
      </c>
      <c r="B324" s="4" t="s">
        <v>187</v>
      </c>
      <c r="C324" s="3" t="s">
        <v>34</v>
      </c>
      <c r="D324" s="3" t="s">
        <v>34</v>
      </c>
      <c r="E324" s="3" t="s">
        <v>2</v>
      </c>
    </row>
    <row r="325" spans="1:5" ht="24">
      <c r="A325" s="3" t="s">
        <v>188</v>
      </c>
      <c r="B325" s="4" t="s">
        <v>189</v>
      </c>
      <c r="C325" s="3" t="s">
        <v>34</v>
      </c>
      <c r="D325" s="3" t="s">
        <v>34</v>
      </c>
      <c r="E325" s="3" t="s">
        <v>2</v>
      </c>
    </row>
    <row r="326" spans="1:5" ht="48">
      <c r="A326" s="3" t="s">
        <v>190</v>
      </c>
      <c r="B326" s="4" t="s">
        <v>191</v>
      </c>
      <c r="C326" s="3" t="s">
        <v>34</v>
      </c>
      <c r="D326" s="3" t="s">
        <v>34</v>
      </c>
      <c r="E326" s="3" t="s">
        <v>2</v>
      </c>
    </row>
    <row r="327" spans="1:5" ht="24">
      <c r="A327" s="3" t="s">
        <v>192</v>
      </c>
      <c r="B327" s="3" t="s">
        <v>193</v>
      </c>
      <c r="C327" s="3" t="s">
        <v>34</v>
      </c>
      <c r="D327" s="3" t="s">
        <v>34</v>
      </c>
      <c r="E327" s="3" t="s">
        <v>2</v>
      </c>
    </row>
    <row r="328" spans="1:5" ht="12.75">
      <c r="A328" s="3" t="s">
        <v>2</v>
      </c>
      <c r="B328" s="17" t="s">
        <v>24</v>
      </c>
      <c r="C328" s="89" t="s">
        <v>239</v>
      </c>
      <c r="D328" s="90"/>
      <c r="E328" s="91"/>
    </row>
    <row r="329" spans="1:5" ht="12.75">
      <c r="A329" s="3" t="s">
        <v>2</v>
      </c>
      <c r="B329" s="4" t="s">
        <v>2</v>
      </c>
      <c r="C329" s="3" t="s">
        <v>2</v>
      </c>
      <c r="D329" s="3" t="s">
        <v>2</v>
      </c>
      <c r="E329" s="3" t="s">
        <v>2</v>
      </c>
    </row>
    <row r="330" spans="1:5" ht="24">
      <c r="A330" s="3" t="s">
        <v>26</v>
      </c>
      <c r="B330" s="3" t="s">
        <v>27</v>
      </c>
      <c r="C330" s="3" t="s">
        <v>28</v>
      </c>
      <c r="D330" s="3" t="s">
        <v>29</v>
      </c>
      <c r="E330" s="3" t="s">
        <v>30</v>
      </c>
    </row>
    <row r="331" spans="1:5" ht="12.75">
      <c r="A331" s="3">
        <v>1</v>
      </c>
      <c r="B331" s="72" t="s">
        <v>31</v>
      </c>
      <c r="C331" s="73"/>
      <c r="D331" s="73"/>
      <c r="E331" s="74"/>
    </row>
    <row r="332" spans="1:5" ht="72">
      <c r="A332" s="3" t="s">
        <v>32</v>
      </c>
      <c r="B332" s="4" t="s">
        <v>33</v>
      </c>
      <c r="C332" s="3" t="s">
        <v>34</v>
      </c>
      <c r="D332" s="3" t="s">
        <v>34</v>
      </c>
      <c r="E332" s="11" t="str">
        <f>E229</f>
        <v>Решение РСТ Нижегородской обл.,№ 62/8 от 20.11.2012г. Срок действия тарифа с 1 июля по 31 декабря 2013г. включительно. </v>
      </c>
    </row>
    <row r="333" spans="1:5" ht="12.75">
      <c r="A333" s="3" t="s">
        <v>2</v>
      </c>
      <c r="B333" s="4" t="s">
        <v>36</v>
      </c>
      <c r="C333" s="3" t="s">
        <v>34</v>
      </c>
      <c r="D333" s="3" t="s">
        <v>34</v>
      </c>
      <c r="E333" s="12"/>
    </row>
    <row r="334" spans="1:5" ht="12.75" hidden="1">
      <c r="A334" s="3" t="s">
        <v>2</v>
      </c>
      <c r="B334" s="4" t="s">
        <v>37</v>
      </c>
      <c r="C334" s="3" t="s">
        <v>2</v>
      </c>
      <c r="D334" s="5" t="s">
        <v>2</v>
      </c>
      <c r="E334" s="8"/>
    </row>
    <row r="335" spans="1:5" ht="12.75">
      <c r="A335" s="3" t="s">
        <v>2</v>
      </c>
      <c r="B335" s="4" t="s">
        <v>38</v>
      </c>
      <c r="C335" s="3" t="s">
        <v>39</v>
      </c>
      <c r="D335" s="16">
        <v>1475.87</v>
      </c>
      <c r="E335" s="8"/>
    </row>
    <row r="336" spans="1:5" ht="12.75" hidden="1">
      <c r="A336" s="3" t="s">
        <v>2</v>
      </c>
      <c r="B336" s="4" t="s">
        <v>40</v>
      </c>
      <c r="C336" s="3" t="s">
        <v>2</v>
      </c>
      <c r="D336" s="5" t="s">
        <v>41</v>
      </c>
      <c r="E336" s="8"/>
    </row>
    <row r="337" spans="1:5" ht="12.75" hidden="1">
      <c r="A337" s="3" t="s">
        <v>2</v>
      </c>
      <c r="B337" s="4" t="s">
        <v>42</v>
      </c>
      <c r="C337" s="3" t="s">
        <v>39</v>
      </c>
      <c r="D337" s="5" t="s">
        <v>41</v>
      </c>
      <c r="E337" s="8"/>
    </row>
    <row r="338" spans="1:5" ht="24" hidden="1">
      <c r="A338" s="3" t="s">
        <v>2</v>
      </c>
      <c r="B338" s="4" t="s">
        <v>43</v>
      </c>
      <c r="C338" s="3" t="s">
        <v>44</v>
      </c>
      <c r="D338" s="5" t="s">
        <v>2</v>
      </c>
      <c r="E338" s="8"/>
    </row>
    <row r="339" spans="1:5" ht="12.75">
      <c r="A339" s="3" t="s">
        <v>2</v>
      </c>
      <c r="B339" s="4" t="s">
        <v>45</v>
      </c>
      <c r="C339" s="3" t="s">
        <v>2</v>
      </c>
      <c r="D339" s="5" t="s">
        <v>2</v>
      </c>
      <c r="E339" s="8"/>
    </row>
    <row r="340" spans="1:5" ht="12.75">
      <c r="A340" s="3" t="s">
        <v>2</v>
      </c>
      <c r="B340" s="4" t="s">
        <v>38</v>
      </c>
      <c r="C340" s="3" t="s">
        <v>39</v>
      </c>
      <c r="D340" s="16">
        <f>D335</f>
        <v>1475.87</v>
      </c>
      <c r="E340" s="8"/>
    </row>
    <row r="341" spans="1:5" ht="12.75" hidden="1">
      <c r="A341" s="3" t="s">
        <v>2</v>
      </c>
      <c r="B341" s="4" t="s">
        <v>40</v>
      </c>
      <c r="C341" s="3" t="s">
        <v>2</v>
      </c>
      <c r="D341" s="5" t="s">
        <v>41</v>
      </c>
      <c r="E341" s="8"/>
    </row>
    <row r="342" spans="1:5" ht="12.75" hidden="1">
      <c r="A342" s="3" t="s">
        <v>2</v>
      </c>
      <c r="B342" s="4" t="s">
        <v>42</v>
      </c>
      <c r="C342" s="3" t="s">
        <v>39</v>
      </c>
      <c r="D342" s="5" t="s">
        <v>41</v>
      </c>
      <c r="E342" s="8"/>
    </row>
    <row r="343" spans="1:5" ht="24" hidden="1">
      <c r="A343" s="3" t="s">
        <v>2</v>
      </c>
      <c r="B343" s="4" t="s">
        <v>43</v>
      </c>
      <c r="C343" s="3" t="s">
        <v>44</v>
      </c>
      <c r="D343" s="5" t="s">
        <v>41</v>
      </c>
      <c r="E343" s="8"/>
    </row>
    <row r="344" spans="1:5" ht="24" hidden="1">
      <c r="A344" s="3" t="s">
        <v>2</v>
      </c>
      <c r="B344" s="4" t="s">
        <v>46</v>
      </c>
      <c r="C344" s="3" t="s">
        <v>34</v>
      </c>
      <c r="D344" s="5" t="s">
        <v>47</v>
      </c>
      <c r="E344" s="8"/>
    </row>
    <row r="345" spans="1:5" ht="12.75" hidden="1">
      <c r="A345" s="3" t="s">
        <v>2</v>
      </c>
      <c r="B345" s="4" t="s">
        <v>37</v>
      </c>
      <c r="C345" s="3" t="s">
        <v>2</v>
      </c>
      <c r="D345" s="5" t="s">
        <v>47</v>
      </c>
      <c r="E345" s="8"/>
    </row>
    <row r="346" spans="1:5" ht="12.75" hidden="1">
      <c r="A346" s="3" t="s">
        <v>2</v>
      </c>
      <c r="B346" s="4" t="s">
        <v>38</v>
      </c>
      <c r="C346" s="3" t="s">
        <v>39</v>
      </c>
      <c r="D346" s="5" t="s">
        <v>47</v>
      </c>
      <c r="E346" s="8"/>
    </row>
    <row r="347" spans="1:5" ht="12.75" hidden="1">
      <c r="A347" s="3" t="s">
        <v>2</v>
      </c>
      <c r="B347" s="4" t="s">
        <v>40</v>
      </c>
      <c r="C347" s="3" t="s">
        <v>2</v>
      </c>
      <c r="D347" s="5" t="s">
        <v>47</v>
      </c>
      <c r="E347" s="8"/>
    </row>
    <row r="348" spans="1:5" ht="12.75" hidden="1">
      <c r="A348" s="3" t="s">
        <v>2</v>
      </c>
      <c r="B348" s="4" t="s">
        <v>42</v>
      </c>
      <c r="C348" s="3" t="s">
        <v>39</v>
      </c>
      <c r="D348" s="5" t="s">
        <v>47</v>
      </c>
      <c r="E348" s="8"/>
    </row>
    <row r="349" spans="1:5" ht="24" hidden="1">
      <c r="A349" s="3" t="s">
        <v>2</v>
      </c>
      <c r="B349" s="4" t="s">
        <v>43</v>
      </c>
      <c r="C349" s="3" t="s">
        <v>44</v>
      </c>
      <c r="D349" s="5" t="s">
        <v>47</v>
      </c>
      <c r="E349" s="8"/>
    </row>
    <row r="350" spans="1:5" ht="12.75" hidden="1">
      <c r="A350" s="3" t="s">
        <v>2</v>
      </c>
      <c r="B350" s="4" t="s">
        <v>45</v>
      </c>
      <c r="C350" s="3" t="s">
        <v>2</v>
      </c>
      <c r="D350" s="5" t="s">
        <v>47</v>
      </c>
      <c r="E350" s="8"/>
    </row>
    <row r="351" spans="1:5" ht="12.75" hidden="1">
      <c r="A351" s="3" t="s">
        <v>2</v>
      </c>
      <c r="B351" s="4" t="s">
        <v>38</v>
      </c>
      <c r="C351" s="3" t="s">
        <v>39</v>
      </c>
      <c r="D351" s="5" t="s">
        <v>47</v>
      </c>
      <c r="E351" s="8"/>
    </row>
    <row r="352" spans="1:5" ht="12.75" hidden="1">
      <c r="A352" s="3" t="s">
        <v>2</v>
      </c>
      <c r="B352" s="4" t="s">
        <v>40</v>
      </c>
      <c r="C352" s="3" t="s">
        <v>2</v>
      </c>
      <c r="D352" s="5" t="s">
        <v>47</v>
      </c>
      <c r="E352" s="8"/>
    </row>
    <row r="353" spans="1:5" ht="12.75" hidden="1">
      <c r="A353" s="3" t="s">
        <v>2</v>
      </c>
      <c r="B353" s="4" t="s">
        <v>42</v>
      </c>
      <c r="C353" s="3" t="s">
        <v>39</v>
      </c>
      <c r="D353" s="5" t="s">
        <v>47</v>
      </c>
      <c r="E353" s="8"/>
    </row>
    <row r="354" spans="1:5" ht="24" hidden="1">
      <c r="A354" s="3" t="s">
        <v>2</v>
      </c>
      <c r="B354" s="4" t="s">
        <v>43</v>
      </c>
      <c r="C354" s="3" t="s">
        <v>44</v>
      </c>
      <c r="D354" s="5" t="s">
        <v>47</v>
      </c>
      <c r="E354" s="8"/>
    </row>
    <row r="355" spans="1:5" ht="36" hidden="1">
      <c r="A355" s="3" t="s">
        <v>48</v>
      </c>
      <c r="B355" s="4" t="s">
        <v>49</v>
      </c>
      <c r="C355" s="3" t="s">
        <v>50</v>
      </c>
      <c r="D355" s="5" t="s">
        <v>47</v>
      </c>
      <c r="E355" s="8"/>
    </row>
    <row r="356" spans="1:5" ht="24" hidden="1">
      <c r="A356" s="3" t="s">
        <v>51</v>
      </c>
      <c r="B356" s="4" t="s">
        <v>52</v>
      </c>
      <c r="C356" s="3" t="s">
        <v>39</v>
      </c>
      <c r="D356" s="5" t="s">
        <v>47</v>
      </c>
      <c r="E356" s="8"/>
    </row>
    <row r="357" spans="1:5" ht="36" hidden="1">
      <c r="A357" s="3" t="s">
        <v>53</v>
      </c>
      <c r="B357" s="4" t="s">
        <v>54</v>
      </c>
      <c r="C357" s="3" t="s">
        <v>50</v>
      </c>
      <c r="D357" s="5" t="s">
        <v>47</v>
      </c>
      <c r="E357" s="8"/>
    </row>
    <row r="358" spans="1:5" ht="24" hidden="1">
      <c r="A358" s="3" t="s">
        <v>55</v>
      </c>
      <c r="B358" s="4" t="s">
        <v>56</v>
      </c>
      <c r="C358" s="3" t="s">
        <v>57</v>
      </c>
      <c r="D358" s="5" t="s">
        <v>47</v>
      </c>
      <c r="E358" s="8"/>
    </row>
    <row r="359" spans="1:5" ht="12.75" hidden="1">
      <c r="A359" s="3" t="s">
        <v>58</v>
      </c>
      <c r="B359" s="4" t="s">
        <v>59</v>
      </c>
      <c r="C359" s="3" t="s">
        <v>57</v>
      </c>
      <c r="D359" s="5" t="s">
        <v>47</v>
      </c>
      <c r="E359" s="13" t="s">
        <v>2</v>
      </c>
    </row>
    <row r="360" spans="1:5" ht="23.25" customHeight="1">
      <c r="A360" s="3">
        <v>2</v>
      </c>
      <c r="B360" s="72" t="s">
        <v>60</v>
      </c>
      <c r="C360" s="73"/>
      <c r="D360" s="73"/>
      <c r="E360" s="71"/>
    </row>
    <row r="361" spans="1:5" ht="36">
      <c r="A361" s="3" t="s">
        <v>61</v>
      </c>
      <c r="B361" s="4" t="s">
        <v>62</v>
      </c>
      <c r="C361" s="3" t="s">
        <v>34</v>
      </c>
      <c r="D361" s="3" t="s">
        <v>202</v>
      </c>
      <c r="E361" s="3" t="s">
        <v>2</v>
      </c>
    </row>
    <row r="362" spans="1:5" ht="12.75">
      <c r="A362" s="3" t="s">
        <v>64</v>
      </c>
      <c r="B362" s="4" t="s">
        <v>65</v>
      </c>
      <c r="C362" s="6" t="s">
        <v>66</v>
      </c>
      <c r="D362" s="6" t="s">
        <v>67</v>
      </c>
      <c r="E362" s="6" t="s">
        <v>2</v>
      </c>
    </row>
    <row r="363" spans="1:5" ht="24">
      <c r="A363" s="3" t="s">
        <v>68</v>
      </c>
      <c r="B363" s="14" t="s">
        <v>69</v>
      </c>
      <c r="C363" s="13" t="s">
        <v>66</v>
      </c>
      <c r="D363" s="13">
        <v>1572.365</v>
      </c>
      <c r="E363" s="13" t="s">
        <v>2</v>
      </c>
    </row>
    <row r="364" spans="1:5" ht="12.75">
      <c r="A364" s="3" t="s">
        <v>2</v>
      </c>
      <c r="B364" s="14" t="s">
        <v>70</v>
      </c>
      <c r="C364" s="13" t="s">
        <v>66</v>
      </c>
      <c r="D364" s="13"/>
      <c r="E364" s="13" t="s">
        <v>2</v>
      </c>
    </row>
    <row r="365" spans="1:5" ht="24">
      <c r="A365" s="3" t="s">
        <v>2</v>
      </c>
      <c r="B365" s="14" t="s">
        <v>71</v>
      </c>
      <c r="C365" s="13" t="s">
        <v>66</v>
      </c>
      <c r="D365" s="13">
        <v>503.115</v>
      </c>
      <c r="E365" s="13" t="s">
        <v>2</v>
      </c>
    </row>
    <row r="366" spans="1:5" ht="12.75">
      <c r="A366" s="3" t="s">
        <v>2</v>
      </c>
      <c r="B366" s="4" t="s">
        <v>72</v>
      </c>
      <c r="C366" s="2" t="s">
        <v>66</v>
      </c>
      <c r="D366" s="2"/>
      <c r="E366" s="2" t="s">
        <v>2</v>
      </c>
    </row>
    <row r="367" spans="1:5" ht="12.75">
      <c r="A367" s="3" t="s">
        <v>2</v>
      </c>
      <c r="B367" s="4" t="s">
        <v>73</v>
      </c>
      <c r="C367" s="3" t="s">
        <v>74</v>
      </c>
      <c r="D367" s="3"/>
      <c r="E367" s="3" t="s">
        <v>2</v>
      </c>
    </row>
    <row r="368" spans="1:5" ht="12.75">
      <c r="A368" s="3" t="s">
        <v>2</v>
      </c>
      <c r="B368" s="4" t="s">
        <v>196</v>
      </c>
      <c r="C368" s="3" t="s">
        <v>197</v>
      </c>
      <c r="D368" s="3"/>
      <c r="E368" s="3" t="s">
        <v>2</v>
      </c>
    </row>
    <row r="369" spans="1:5" ht="12.75">
      <c r="A369" s="3" t="s">
        <v>2</v>
      </c>
      <c r="B369" s="4" t="s">
        <v>76</v>
      </c>
      <c r="C369" s="3" t="s">
        <v>66</v>
      </c>
      <c r="D369" s="3">
        <v>503.115</v>
      </c>
      <c r="E369" s="3" t="s">
        <v>2</v>
      </c>
    </row>
    <row r="370" spans="1:5" ht="12.75">
      <c r="A370" s="3" t="s">
        <v>2</v>
      </c>
      <c r="B370" s="4" t="s">
        <v>73</v>
      </c>
      <c r="C370" s="3" t="s">
        <v>77</v>
      </c>
      <c r="D370" s="3">
        <v>107.519</v>
      </c>
      <c r="E370" s="3" t="s">
        <v>2</v>
      </c>
    </row>
    <row r="371" spans="1:5" ht="12.75">
      <c r="A371" s="3" t="s">
        <v>2</v>
      </c>
      <c r="B371" s="4" t="s">
        <v>78</v>
      </c>
      <c r="C371" s="3" t="s">
        <v>79</v>
      </c>
      <c r="D371" s="3">
        <v>4679.31</v>
      </c>
      <c r="E371" s="3" t="s">
        <v>2</v>
      </c>
    </row>
    <row r="372" spans="1:5" ht="24">
      <c r="A372" s="3" t="s">
        <v>2</v>
      </c>
      <c r="B372" s="4" t="s">
        <v>200</v>
      </c>
      <c r="C372" s="3" t="s">
        <v>66</v>
      </c>
      <c r="D372" s="3">
        <v>176.447</v>
      </c>
      <c r="E372" s="3" t="s">
        <v>2</v>
      </c>
    </row>
    <row r="373" spans="1:5" ht="12.75">
      <c r="A373" s="3" t="s">
        <v>2</v>
      </c>
      <c r="B373" s="4" t="s">
        <v>80</v>
      </c>
      <c r="C373" s="3" t="s">
        <v>81</v>
      </c>
      <c r="D373" s="15">
        <v>4.15</v>
      </c>
      <c r="E373" s="3" t="s">
        <v>2</v>
      </c>
    </row>
    <row r="374" spans="1:5" ht="12.75">
      <c r="A374" s="3" t="s">
        <v>2</v>
      </c>
      <c r="B374" s="4" t="s">
        <v>82</v>
      </c>
      <c r="C374" s="3" t="s">
        <v>83</v>
      </c>
      <c r="D374" s="3">
        <v>42.474</v>
      </c>
      <c r="E374" s="3" t="s">
        <v>2</v>
      </c>
    </row>
    <row r="375" spans="1:5" ht="24">
      <c r="A375" s="3" t="s">
        <v>2</v>
      </c>
      <c r="B375" s="4" t="s">
        <v>84</v>
      </c>
      <c r="C375" s="3" t="s">
        <v>66</v>
      </c>
      <c r="D375" s="3">
        <v>0.032</v>
      </c>
      <c r="E375" s="3" t="s">
        <v>2</v>
      </c>
    </row>
    <row r="376" spans="1:5" ht="12.75">
      <c r="A376" s="3" t="s">
        <v>2</v>
      </c>
      <c r="B376" s="4" t="s">
        <v>85</v>
      </c>
      <c r="C376" s="3" t="s">
        <v>66</v>
      </c>
      <c r="D376" s="3">
        <v>0</v>
      </c>
      <c r="E376" s="3" t="s">
        <v>2</v>
      </c>
    </row>
    <row r="377" spans="1:5" ht="24">
      <c r="A377" s="3" t="s">
        <v>2</v>
      </c>
      <c r="B377" s="4" t="s">
        <v>86</v>
      </c>
      <c r="C377" s="3" t="s">
        <v>66</v>
      </c>
      <c r="D377" s="3">
        <v>446.47</v>
      </c>
      <c r="E377" s="3" t="s">
        <v>2</v>
      </c>
    </row>
    <row r="378" spans="1:5" ht="24">
      <c r="A378" s="3" t="s">
        <v>2</v>
      </c>
      <c r="B378" s="4" t="s">
        <v>87</v>
      </c>
      <c r="C378" s="3" t="s">
        <v>66</v>
      </c>
      <c r="D378" s="3">
        <v>180.956</v>
      </c>
      <c r="E378" s="3" t="s">
        <v>2</v>
      </c>
    </row>
    <row r="379" spans="1:5" ht="24">
      <c r="A379" s="3" t="s">
        <v>2</v>
      </c>
      <c r="B379" s="4" t="s">
        <v>88</v>
      </c>
      <c r="C379" s="3" t="s">
        <v>66</v>
      </c>
      <c r="D379" s="3">
        <v>117.614</v>
      </c>
      <c r="E379" s="3" t="s">
        <v>2</v>
      </c>
    </row>
    <row r="380" spans="1:5" ht="24">
      <c r="A380" s="3" t="s">
        <v>2</v>
      </c>
      <c r="B380" s="4" t="s">
        <v>89</v>
      </c>
      <c r="C380" s="3" t="s">
        <v>66</v>
      </c>
      <c r="D380" s="3">
        <v>60.978</v>
      </c>
      <c r="E380" s="3" t="s">
        <v>2</v>
      </c>
    </row>
    <row r="381" spans="1:5" ht="24">
      <c r="A381" s="3" t="s">
        <v>2</v>
      </c>
      <c r="B381" s="4" t="s">
        <v>90</v>
      </c>
      <c r="C381" s="3" t="s">
        <v>66</v>
      </c>
      <c r="D381" s="3"/>
      <c r="E381" s="3" t="s">
        <v>2</v>
      </c>
    </row>
    <row r="382" spans="1:5" ht="36">
      <c r="A382" s="3" t="s">
        <v>2</v>
      </c>
      <c r="B382" s="4" t="s">
        <v>91</v>
      </c>
      <c r="C382" s="3" t="s">
        <v>66</v>
      </c>
      <c r="D382" s="3">
        <v>83.636</v>
      </c>
      <c r="E382" s="3" t="s">
        <v>2</v>
      </c>
    </row>
    <row r="383" spans="1:5" ht="24">
      <c r="A383" s="3" t="s">
        <v>92</v>
      </c>
      <c r="B383" s="4" t="s">
        <v>93</v>
      </c>
      <c r="C383" s="3" t="s">
        <v>66</v>
      </c>
      <c r="D383" s="3" t="s">
        <v>94</v>
      </c>
      <c r="E383" s="3" t="s">
        <v>2</v>
      </c>
    </row>
    <row r="384" spans="1:5" ht="12.75">
      <c r="A384" s="3" t="s">
        <v>95</v>
      </c>
      <c r="B384" s="4" t="s">
        <v>96</v>
      </c>
      <c r="C384" s="3" t="s">
        <v>66</v>
      </c>
      <c r="D384" s="3" t="s">
        <v>94</v>
      </c>
      <c r="E384" s="3" t="s">
        <v>2</v>
      </c>
    </row>
    <row r="385" spans="1:5" ht="24">
      <c r="A385" s="3" t="s">
        <v>2</v>
      </c>
      <c r="B385" s="4" t="s">
        <v>97</v>
      </c>
      <c r="C385" s="3" t="s">
        <v>66</v>
      </c>
      <c r="D385" s="3" t="s">
        <v>94</v>
      </c>
      <c r="E385" s="3" t="s">
        <v>2</v>
      </c>
    </row>
    <row r="386" spans="1:5" ht="24">
      <c r="A386" s="3" t="s">
        <v>98</v>
      </c>
      <c r="B386" s="4" t="s">
        <v>99</v>
      </c>
      <c r="C386" s="3" t="s">
        <v>66</v>
      </c>
      <c r="D386" s="3" t="s">
        <v>41</v>
      </c>
      <c r="E386" s="3" t="s">
        <v>2</v>
      </c>
    </row>
    <row r="387" spans="1:5" ht="48">
      <c r="A387" s="3" t="s">
        <v>100</v>
      </c>
      <c r="B387" s="4" t="s">
        <v>101</v>
      </c>
      <c r="C387" s="3" t="s">
        <v>34</v>
      </c>
      <c r="D387" s="3" t="s">
        <v>34</v>
      </c>
      <c r="E387" s="3" t="s">
        <v>233</v>
      </c>
    </row>
    <row r="388" spans="1:5" ht="12.75">
      <c r="A388" s="3" t="s">
        <v>103</v>
      </c>
      <c r="B388" s="4" t="s">
        <v>104</v>
      </c>
      <c r="C388" s="3" t="s">
        <v>105</v>
      </c>
      <c r="D388" s="3">
        <v>3.51</v>
      </c>
      <c r="E388" s="3" t="s">
        <v>2</v>
      </c>
    </row>
    <row r="389" spans="1:5" ht="12.75">
      <c r="A389" s="3" t="s">
        <v>106</v>
      </c>
      <c r="B389" s="4" t="s">
        <v>107</v>
      </c>
      <c r="C389" s="3" t="s">
        <v>105</v>
      </c>
      <c r="D389" s="3">
        <v>2.97</v>
      </c>
      <c r="E389" s="3" t="s">
        <v>2</v>
      </c>
    </row>
    <row r="390" spans="1:5" ht="12.75">
      <c r="A390" s="3" t="s">
        <v>108</v>
      </c>
      <c r="B390" s="4" t="s">
        <v>109</v>
      </c>
      <c r="C390" s="3" t="s">
        <v>110</v>
      </c>
      <c r="D390" s="3">
        <v>0.8</v>
      </c>
      <c r="E390" s="3" t="s">
        <v>2</v>
      </c>
    </row>
    <row r="391" spans="1:5" ht="12.75">
      <c r="A391" s="3" t="s">
        <v>112</v>
      </c>
      <c r="B391" s="4" t="s">
        <v>113</v>
      </c>
      <c r="C391" s="3" t="s">
        <v>110</v>
      </c>
      <c r="D391" s="3" t="s">
        <v>41</v>
      </c>
      <c r="E391" s="3" t="s">
        <v>2</v>
      </c>
    </row>
    <row r="392" spans="1:5" ht="12.75">
      <c r="A392" s="3" t="s">
        <v>114</v>
      </c>
      <c r="B392" s="4" t="s">
        <v>115</v>
      </c>
      <c r="C392" s="3" t="s">
        <v>110</v>
      </c>
      <c r="D392" s="3">
        <v>0.361</v>
      </c>
      <c r="E392" s="3" t="s">
        <v>2</v>
      </c>
    </row>
    <row r="393" spans="1:5" ht="12.75">
      <c r="A393" s="3" t="s">
        <v>2</v>
      </c>
      <c r="B393" s="4" t="s">
        <v>116</v>
      </c>
      <c r="C393" s="3" t="s">
        <v>110</v>
      </c>
      <c r="D393" s="3">
        <v>0.361</v>
      </c>
      <c r="E393" s="3" t="s">
        <v>2</v>
      </c>
    </row>
    <row r="394" spans="1:5" ht="12.75">
      <c r="A394" s="3" t="s">
        <v>2</v>
      </c>
      <c r="B394" s="4" t="s">
        <v>117</v>
      </c>
      <c r="C394" s="3" t="s">
        <v>110</v>
      </c>
      <c r="D394" s="3"/>
      <c r="E394" s="3" t="s">
        <v>2</v>
      </c>
    </row>
    <row r="395" spans="1:5" ht="12.75">
      <c r="A395" s="3" t="s">
        <v>118</v>
      </c>
      <c r="B395" s="4" t="s">
        <v>119</v>
      </c>
      <c r="C395" s="3" t="s">
        <v>120</v>
      </c>
      <c r="D395" s="3"/>
      <c r="E395" s="3" t="s">
        <v>2</v>
      </c>
    </row>
    <row r="396" spans="1:5" ht="24">
      <c r="A396" s="3" t="s">
        <v>121</v>
      </c>
      <c r="B396" s="4" t="s">
        <v>122</v>
      </c>
      <c r="C396" s="3" t="s">
        <v>123</v>
      </c>
      <c r="D396" s="3" t="s">
        <v>2</v>
      </c>
      <c r="E396" s="3" t="s">
        <v>2</v>
      </c>
    </row>
    <row r="397" spans="1:5" ht="12.75">
      <c r="A397" s="3" t="s">
        <v>124</v>
      </c>
      <c r="B397" s="4" t="s">
        <v>125</v>
      </c>
      <c r="C397" s="3" t="s">
        <v>123</v>
      </c>
      <c r="D397" s="3" t="s">
        <v>2</v>
      </c>
      <c r="E397" s="3" t="s">
        <v>2</v>
      </c>
    </row>
    <row r="398" spans="1:5" ht="12.75">
      <c r="A398" s="3" t="s">
        <v>126</v>
      </c>
      <c r="B398" s="4" t="s">
        <v>127</v>
      </c>
      <c r="C398" s="3" t="s">
        <v>128</v>
      </c>
      <c r="D398" s="3" t="s">
        <v>2</v>
      </c>
      <c r="E398" s="3" t="s">
        <v>2</v>
      </c>
    </row>
    <row r="399" spans="1:5" ht="12.75">
      <c r="A399" s="3" t="s">
        <v>129</v>
      </c>
      <c r="B399" s="4" t="s">
        <v>130</v>
      </c>
      <c r="C399" s="3" t="s">
        <v>128</v>
      </c>
      <c r="D399" s="3">
        <v>1</v>
      </c>
      <c r="E399" s="3" t="s">
        <v>2</v>
      </c>
    </row>
    <row r="400" spans="1:5" ht="12.75">
      <c r="A400" s="3" t="s">
        <v>2</v>
      </c>
      <c r="B400" s="4" t="s">
        <v>131</v>
      </c>
      <c r="C400" s="3" t="s">
        <v>128</v>
      </c>
      <c r="D400" s="3" t="s">
        <v>2</v>
      </c>
      <c r="E400" s="3" t="s">
        <v>2</v>
      </c>
    </row>
    <row r="401" spans="1:5" ht="12.75">
      <c r="A401" s="3" t="s">
        <v>2</v>
      </c>
      <c r="B401" s="4" t="s">
        <v>132</v>
      </c>
      <c r="C401" s="3" t="s">
        <v>128</v>
      </c>
      <c r="D401" s="3">
        <v>1</v>
      </c>
      <c r="E401" s="3" t="s">
        <v>2</v>
      </c>
    </row>
    <row r="402" spans="1:5" ht="12.75">
      <c r="A402" s="3" t="s">
        <v>133</v>
      </c>
      <c r="B402" s="4" t="s">
        <v>134</v>
      </c>
      <c r="C402" s="3" t="s">
        <v>128</v>
      </c>
      <c r="D402" s="3" t="s">
        <v>135</v>
      </c>
      <c r="E402" s="3" t="s">
        <v>2</v>
      </c>
    </row>
    <row r="403" spans="1:5" ht="12.75">
      <c r="A403" s="3" t="s">
        <v>136</v>
      </c>
      <c r="B403" s="4" t="s">
        <v>137</v>
      </c>
      <c r="C403" s="3" t="s">
        <v>138</v>
      </c>
      <c r="D403" s="3">
        <v>9</v>
      </c>
      <c r="E403" s="3" t="s">
        <v>2</v>
      </c>
    </row>
    <row r="404" spans="1:5" ht="24">
      <c r="A404" s="3" t="s">
        <v>139</v>
      </c>
      <c r="B404" s="4" t="s">
        <v>140</v>
      </c>
      <c r="C404" s="3" t="s">
        <v>141</v>
      </c>
      <c r="D404" s="3">
        <v>66.82</v>
      </c>
      <c r="E404" s="3"/>
    </row>
    <row r="405" spans="1:5" ht="24">
      <c r="A405" s="3" t="s">
        <v>143</v>
      </c>
      <c r="B405" s="4" t="s">
        <v>144</v>
      </c>
      <c r="C405" s="3" t="s">
        <v>145</v>
      </c>
      <c r="D405" s="3">
        <v>26.4</v>
      </c>
      <c r="E405" s="3"/>
    </row>
    <row r="406" spans="1:5" ht="24">
      <c r="A406" s="3" t="s">
        <v>146</v>
      </c>
      <c r="B406" s="4" t="s">
        <v>147</v>
      </c>
      <c r="C406" s="3" t="s">
        <v>199</v>
      </c>
      <c r="D406" s="3">
        <v>0.001</v>
      </c>
      <c r="E406" s="3"/>
    </row>
    <row r="407" spans="1:5" ht="20.25" customHeight="1">
      <c r="A407" s="3">
        <v>3</v>
      </c>
      <c r="B407" s="72" t="s">
        <v>149</v>
      </c>
      <c r="C407" s="73"/>
      <c r="D407" s="73"/>
      <c r="E407" s="74"/>
    </row>
    <row r="408" spans="1:5" ht="12.75">
      <c r="A408" s="3" t="s">
        <v>150</v>
      </c>
      <c r="B408" s="4" t="s">
        <v>151</v>
      </c>
      <c r="C408" s="3" t="s">
        <v>152</v>
      </c>
      <c r="D408" s="3" t="s">
        <v>153</v>
      </c>
      <c r="E408" s="3" t="s">
        <v>2</v>
      </c>
    </row>
    <row r="409" spans="1:5" ht="48">
      <c r="A409" s="3" t="s">
        <v>154</v>
      </c>
      <c r="B409" s="4" t="s">
        <v>155</v>
      </c>
      <c r="C409" s="3" t="s">
        <v>34</v>
      </c>
      <c r="D409" s="3" t="s">
        <v>34</v>
      </c>
      <c r="E409" s="3" t="s">
        <v>34</v>
      </c>
    </row>
    <row r="410" spans="1:5" ht="12.75">
      <c r="A410" s="3" t="s">
        <v>2</v>
      </c>
      <c r="B410" s="4" t="s">
        <v>156</v>
      </c>
      <c r="C410" s="3" t="s">
        <v>157</v>
      </c>
      <c r="D410" s="3" t="s">
        <v>153</v>
      </c>
      <c r="E410" s="3" t="s">
        <v>2</v>
      </c>
    </row>
    <row r="411" spans="1:5" ht="12.75">
      <c r="A411" s="3" t="s">
        <v>2</v>
      </c>
      <c r="B411" s="4" t="s">
        <v>158</v>
      </c>
      <c r="C411" s="3" t="s">
        <v>138</v>
      </c>
      <c r="D411" s="3" t="s">
        <v>153</v>
      </c>
      <c r="E411" s="3" t="s">
        <v>2</v>
      </c>
    </row>
    <row r="412" spans="1:5" ht="36">
      <c r="A412" s="3" t="s">
        <v>159</v>
      </c>
      <c r="B412" s="4" t="s">
        <v>160</v>
      </c>
      <c r="C412" s="3" t="s">
        <v>157</v>
      </c>
      <c r="D412" s="3" t="s">
        <v>153</v>
      </c>
      <c r="E412" s="3" t="s">
        <v>2</v>
      </c>
    </row>
    <row r="413" spans="1:5" ht="12.75">
      <c r="A413" s="3">
        <v>4</v>
      </c>
      <c r="B413" s="72" t="s">
        <v>161</v>
      </c>
      <c r="C413" s="73"/>
      <c r="D413" s="73"/>
      <c r="E413" s="74"/>
    </row>
    <row r="414" spans="1:5" ht="12.75">
      <c r="A414" s="3" t="s">
        <v>162</v>
      </c>
      <c r="B414" s="4" t="s">
        <v>163</v>
      </c>
      <c r="C414" s="3" t="s">
        <v>34</v>
      </c>
      <c r="D414" s="3" t="s">
        <v>164</v>
      </c>
      <c r="E414" s="3" t="s">
        <v>2</v>
      </c>
    </row>
    <row r="415" spans="1:5" ht="12.75">
      <c r="A415" s="3" t="s">
        <v>165</v>
      </c>
      <c r="B415" s="4" t="s">
        <v>166</v>
      </c>
      <c r="C415" s="3" t="s">
        <v>34</v>
      </c>
      <c r="D415" s="3" t="s">
        <v>164</v>
      </c>
      <c r="E415" s="3" t="s">
        <v>2</v>
      </c>
    </row>
    <row r="416" spans="1:5" ht="24">
      <c r="A416" s="3" t="s">
        <v>167</v>
      </c>
      <c r="B416" s="4" t="s">
        <v>168</v>
      </c>
      <c r="C416" s="3" t="s">
        <v>66</v>
      </c>
      <c r="D416" s="3" t="s">
        <v>164</v>
      </c>
      <c r="E416" s="3" t="s">
        <v>2</v>
      </c>
    </row>
    <row r="417" spans="1:5" ht="36">
      <c r="A417" s="3" t="s">
        <v>169</v>
      </c>
      <c r="B417" s="4" t="s">
        <v>170</v>
      </c>
      <c r="C417" s="3" t="s">
        <v>34</v>
      </c>
      <c r="D417" s="3" t="s">
        <v>34</v>
      </c>
      <c r="E417" s="3" t="s">
        <v>2</v>
      </c>
    </row>
    <row r="418" spans="1:5" ht="36">
      <c r="A418" s="3" t="s">
        <v>171</v>
      </c>
      <c r="B418" s="4" t="s">
        <v>172</v>
      </c>
      <c r="C418" s="3" t="s">
        <v>34</v>
      </c>
      <c r="D418" s="3" t="s">
        <v>34</v>
      </c>
      <c r="E418" s="3" t="s">
        <v>2</v>
      </c>
    </row>
    <row r="419" spans="1:5" ht="24.75" customHeight="1">
      <c r="A419" s="3">
        <v>5</v>
      </c>
      <c r="B419" s="72" t="s">
        <v>173</v>
      </c>
      <c r="C419" s="73"/>
      <c r="D419" s="73"/>
      <c r="E419" s="74"/>
    </row>
    <row r="420" spans="1:5" ht="24">
      <c r="A420" s="3" t="s">
        <v>174</v>
      </c>
      <c r="B420" s="4" t="s">
        <v>175</v>
      </c>
      <c r="C420" s="3" t="s">
        <v>128</v>
      </c>
      <c r="D420" s="3" t="s">
        <v>153</v>
      </c>
      <c r="E420" s="3" t="s">
        <v>2</v>
      </c>
    </row>
    <row r="421" spans="1:5" ht="12.75">
      <c r="A421" s="3" t="s">
        <v>176</v>
      </c>
      <c r="B421" s="4" t="s">
        <v>177</v>
      </c>
      <c r="C421" s="3" t="s">
        <v>128</v>
      </c>
      <c r="D421" s="3" t="s">
        <v>178</v>
      </c>
      <c r="E421" s="3" t="s">
        <v>2</v>
      </c>
    </row>
    <row r="422" spans="1:5" ht="24">
      <c r="A422" s="3" t="s">
        <v>179</v>
      </c>
      <c r="B422" s="4" t="s">
        <v>180</v>
      </c>
      <c r="C422" s="3" t="s">
        <v>128</v>
      </c>
      <c r="D422" s="3" t="s">
        <v>178</v>
      </c>
      <c r="E422" s="3" t="s">
        <v>2</v>
      </c>
    </row>
    <row r="423" spans="1:5" ht="12.75">
      <c r="A423" s="3" t="s">
        <v>181</v>
      </c>
      <c r="B423" s="4" t="s">
        <v>182</v>
      </c>
      <c r="C423" s="3" t="s">
        <v>34</v>
      </c>
      <c r="D423" s="3" t="s">
        <v>178</v>
      </c>
      <c r="E423" s="3" t="s">
        <v>2</v>
      </c>
    </row>
    <row r="424" spans="1:5" ht="12.75">
      <c r="A424" s="3">
        <v>6</v>
      </c>
      <c r="B424" s="72" t="s">
        <v>183</v>
      </c>
      <c r="C424" s="73"/>
      <c r="D424" s="73"/>
      <c r="E424" s="74"/>
    </row>
    <row r="425" spans="1:5" ht="12.75">
      <c r="A425" s="3" t="s">
        <v>2</v>
      </c>
      <c r="B425" s="3" t="s">
        <v>34</v>
      </c>
      <c r="C425" s="3" t="s">
        <v>34</v>
      </c>
      <c r="D425" s="3" t="s">
        <v>184</v>
      </c>
      <c r="E425" s="3" t="s">
        <v>2</v>
      </c>
    </row>
    <row r="426" spans="1:5" ht="21.75" customHeight="1">
      <c r="A426" s="3">
        <v>7</v>
      </c>
      <c r="B426" s="72" t="s">
        <v>185</v>
      </c>
      <c r="C426" s="73"/>
      <c r="D426" s="73"/>
      <c r="E426" s="74"/>
    </row>
    <row r="427" spans="1:5" ht="12.75">
      <c r="A427" s="3" t="s">
        <v>186</v>
      </c>
      <c r="B427" s="4" t="s">
        <v>187</v>
      </c>
      <c r="C427" s="3" t="s">
        <v>34</v>
      </c>
      <c r="D427" s="3" t="s">
        <v>34</v>
      </c>
      <c r="E427" s="3" t="s">
        <v>2</v>
      </c>
    </row>
    <row r="428" spans="1:5" ht="24">
      <c r="A428" s="3" t="s">
        <v>188</v>
      </c>
      <c r="B428" s="4" t="s">
        <v>189</v>
      </c>
      <c r="C428" s="3" t="s">
        <v>34</v>
      </c>
      <c r="D428" s="3" t="s">
        <v>34</v>
      </c>
      <c r="E428" s="3" t="s">
        <v>2</v>
      </c>
    </row>
    <row r="429" spans="1:5" ht="48">
      <c r="A429" s="3" t="s">
        <v>190</v>
      </c>
      <c r="B429" s="4" t="s">
        <v>191</v>
      </c>
      <c r="C429" s="3" t="s">
        <v>34</v>
      </c>
      <c r="D429" s="3" t="s">
        <v>34</v>
      </c>
      <c r="E429" s="3" t="s">
        <v>2</v>
      </c>
    </row>
    <row r="430" spans="1:5" ht="24">
      <c r="A430" s="3" t="s">
        <v>192</v>
      </c>
      <c r="B430" s="3" t="s">
        <v>193</v>
      </c>
      <c r="C430" s="3" t="s">
        <v>34</v>
      </c>
      <c r="D430" s="3" t="s">
        <v>34</v>
      </c>
      <c r="E430" s="3" t="s">
        <v>2</v>
      </c>
    </row>
    <row r="431" spans="1:5" ht="12.75">
      <c r="A431" s="3" t="s">
        <v>2</v>
      </c>
      <c r="B431" s="17" t="s">
        <v>24</v>
      </c>
      <c r="C431" s="89" t="s">
        <v>240</v>
      </c>
      <c r="D431" s="90"/>
      <c r="E431" s="91"/>
    </row>
    <row r="432" spans="1:5" ht="12.75">
      <c r="A432" s="3" t="s">
        <v>2</v>
      </c>
      <c r="B432" s="4" t="s">
        <v>2</v>
      </c>
      <c r="C432" s="3" t="s">
        <v>2</v>
      </c>
      <c r="D432" s="3" t="s">
        <v>2</v>
      </c>
      <c r="E432" s="3" t="s">
        <v>2</v>
      </c>
    </row>
    <row r="433" spans="1:5" ht="24">
      <c r="A433" s="3" t="s">
        <v>26</v>
      </c>
      <c r="B433" s="3" t="s">
        <v>27</v>
      </c>
      <c r="C433" s="3" t="s">
        <v>28</v>
      </c>
      <c r="D433" s="3" t="s">
        <v>29</v>
      </c>
      <c r="E433" s="3" t="s">
        <v>30</v>
      </c>
    </row>
    <row r="434" spans="1:5" ht="12.75" customHeight="1">
      <c r="A434" s="3">
        <v>1</v>
      </c>
      <c r="B434" s="72" t="s">
        <v>31</v>
      </c>
      <c r="C434" s="73"/>
      <c r="D434" s="73"/>
      <c r="E434" s="74"/>
    </row>
    <row r="435" spans="1:5" ht="72">
      <c r="A435" s="3" t="s">
        <v>32</v>
      </c>
      <c r="B435" s="4" t="s">
        <v>33</v>
      </c>
      <c r="C435" s="3" t="s">
        <v>34</v>
      </c>
      <c r="D435" s="3" t="s">
        <v>34</v>
      </c>
      <c r="E435" s="11" t="s">
        <v>230</v>
      </c>
    </row>
    <row r="436" spans="1:5" ht="12.75">
      <c r="A436" s="3" t="s">
        <v>2</v>
      </c>
      <c r="B436" s="4" t="s">
        <v>36</v>
      </c>
      <c r="C436" s="3" t="s">
        <v>34</v>
      </c>
      <c r="D436" s="3" t="s">
        <v>34</v>
      </c>
      <c r="E436" s="12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5" t="s">
        <v>2</v>
      </c>
      <c r="E437" s="8"/>
    </row>
    <row r="438" spans="1:5" ht="12.75">
      <c r="A438" s="3" t="s">
        <v>2</v>
      </c>
      <c r="B438" s="4" t="s">
        <v>38</v>
      </c>
      <c r="C438" s="3" t="s">
        <v>39</v>
      </c>
      <c r="D438" s="16">
        <v>1430.84</v>
      </c>
      <c r="E438" s="8" t="s">
        <v>244</v>
      </c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5" t="s">
        <v>41</v>
      </c>
      <c r="E439" s="8"/>
    </row>
    <row r="440" spans="1:5" ht="12.75" customHeight="1" hidden="1">
      <c r="A440" s="3" t="s">
        <v>2</v>
      </c>
      <c r="B440" s="4" t="s">
        <v>42</v>
      </c>
      <c r="C440" s="3" t="s">
        <v>39</v>
      </c>
      <c r="D440" s="5" t="s">
        <v>41</v>
      </c>
      <c r="E440" s="8"/>
    </row>
    <row r="441" spans="1:5" ht="24" customHeight="1" hidden="1">
      <c r="A441" s="3" t="s">
        <v>2</v>
      </c>
      <c r="B441" s="4" t="s">
        <v>43</v>
      </c>
      <c r="C441" s="3" t="s">
        <v>44</v>
      </c>
      <c r="D441" s="5" t="s">
        <v>2</v>
      </c>
      <c r="E441" s="8"/>
    </row>
    <row r="442" spans="1:5" ht="12.75">
      <c r="A442" s="3" t="s">
        <v>2</v>
      </c>
      <c r="B442" s="4" t="s">
        <v>45</v>
      </c>
      <c r="C442" s="3" t="s">
        <v>2</v>
      </c>
      <c r="D442" s="5" t="s">
        <v>2</v>
      </c>
      <c r="E442" s="8"/>
    </row>
    <row r="443" spans="1:5" ht="12.75">
      <c r="A443" s="3" t="s">
        <v>2</v>
      </c>
      <c r="B443" s="4" t="s">
        <v>38</v>
      </c>
      <c r="C443" s="3" t="s">
        <v>39</v>
      </c>
      <c r="D443" s="16">
        <f>D438</f>
        <v>1430.84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5" t="s">
        <v>41</v>
      </c>
      <c r="E444" s="8"/>
    </row>
    <row r="445" spans="1:5" ht="12.75" customHeight="1" hidden="1">
      <c r="A445" s="3" t="s">
        <v>2</v>
      </c>
      <c r="B445" s="4" t="s">
        <v>42</v>
      </c>
      <c r="C445" s="3" t="s">
        <v>39</v>
      </c>
      <c r="D445" s="5" t="s">
        <v>41</v>
      </c>
      <c r="E445" s="8"/>
    </row>
    <row r="446" spans="1:5" ht="24" customHeight="1" hidden="1">
      <c r="A446" s="3" t="s">
        <v>2</v>
      </c>
      <c r="B446" s="4" t="s">
        <v>43</v>
      </c>
      <c r="C446" s="3" t="s">
        <v>44</v>
      </c>
      <c r="D446" s="5" t="s">
        <v>41</v>
      </c>
      <c r="E446" s="8"/>
    </row>
    <row r="447" spans="1:5" ht="24" customHeight="1" hidden="1">
      <c r="A447" s="3" t="s">
        <v>2</v>
      </c>
      <c r="B447" s="4" t="s">
        <v>46</v>
      </c>
      <c r="C447" s="3" t="s">
        <v>34</v>
      </c>
      <c r="D447" s="5" t="s">
        <v>47</v>
      </c>
      <c r="E447" s="8"/>
    </row>
    <row r="448" spans="1:5" ht="12.75" customHeight="1" hidden="1">
      <c r="A448" s="3" t="s">
        <v>2</v>
      </c>
      <c r="B448" s="4" t="s">
        <v>37</v>
      </c>
      <c r="C448" s="3" t="s">
        <v>2</v>
      </c>
      <c r="D448" s="5" t="s">
        <v>47</v>
      </c>
      <c r="E448" s="8"/>
    </row>
    <row r="449" spans="1:5" ht="12.75" customHeight="1" hidden="1">
      <c r="A449" s="3" t="s">
        <v>2</v>
      </c>
      <c r="B449" s="4" t="s">
        <v>38</v>
      </c>
      <c r="C449" s="3" t="s">
        <v>39</v>
      </c>
      <c r="D449" s="5" t="s">
        <v>47</v>
      </c>
      <c r="E449" s="8"/>
    </row>
    <row r="450" spans="1:5" ht="12.75" customHeight="1" hidden="1">
      <c r="A450" s="3" t="s">
        <v>2</v>
      </c>
      <c r="B450" s="4" t="s">
        <v>40</v>
      </c>
      <c r="C450" s="3" t="s">
        <v>2</v>
      </c>
      <c r="D450" s="5" t="s">
        <v>47</v>
      </c>
      <c r="E450" s="8"/>
    </row>
    <row r="451" spans="1:5" ht="12.75" customHeight="1" hidden="1">
      <c r="A451" s="3" t="s">
        <v>2</v>
      </c>
      <c r="B451" s="4" t="s">
        <v>42</v>
      </c>
      <c r="C451" s="3" t="s">
        <v>39</v>
      </c>
      <c r="D451" s="5" t="s">
        <v>47</v>
      </c>
      <c r="E451" s="8"/>
    </row>
    <row r="452" spans="1:5" ht="24" customHeight="1" hidden="1">
      <c r="A452" s="3" t="s">
        <v>2</v>
      </c>
      <c r="B452" s="4" t="s">
        <v>43</v>
      </c>
      <c r="C452" s="3" t="s">
        <v>44</v>
      </c>
      <c r="D452" s="5" t="s">
        <v>47</v>
      </c>
      <c r="E452" s="8"/>
    </row>
    <row r="453" spans="1:5" ht="12.75" customHeight="1" hidden="1">
      <c r="A453" s="3" t="s">
        <v>2</v>
      </c>
      <c r="B453" s="4" t="s">
        <v>45</v>
      </c>
      <c r="C453" s="3" t="s">
        <v>2</v>
      </c>
      <c r="D453" s="5" t="s">
        <v>47</v>
      </c>
      <c r="E453" s="8"/>
    </row>
    <row r="454" spans="1:5" ht="12.75" customHeight="1" hidden="1">
      <c r="A454" s="3" t="s">
        <v>2</v>
      </c>
      <c r="B454" s="4" t="s">
        <v>38</v>
      </c>
      <c r="C454" s="3" t="s">
        <v>39</v>
      </c>
      <c r="D454" s="5" t="s">
        <v>47</v>
      </c>
      <c r="E454" s="8"/>
    </row>
    <row r="455" spans="1:5" ht="12.75" customHeight="1" hidden="1">
      <c r="A455" s="3" t="s">
        <v>2</v>
      </c>
      <c r="B455" s="4" t="s">
        <v>40</v>
      </c>
      <c r="C455" s="3" t="s">
        <v>2</v>
      </c>
      <c r="D455" s="5" t="s">
        <v>47</v>
      </c>
      <c r="E455" s="8"/>
    </row>
    <row r="456" spans="1:5" ht="12.75" customHeight="1" hidden="1">
      <c r="A456" s="3" t="s">
        <v>2</v>
      </c>
      <c r="B456" s="4" t="s">
        <v>42</v>
      </c>
      <c r="C456" s="3" t="s">
        <v>39</v>
      </c>
      <c r="D456" s="5" t="s">
        <v>47</v>
      </c>
      <c r="E456" s="8"/>
    </row>
    <row r="457" spans="1:5" ht="24" customHeight="1" hidden="1">
      <c r="A457" s="3" t="s">
        <v>2</v>
      </c>
      <c r="B457" s="4" t="s">
        <v>43</v>
      </c>
      <c r="C457" s="3" t="s">
        <v>44</v>
      </c>
      <c r="D457" s="5" t="s">
        <v>47</v>
      </c>
      <c r="E457" s="8"/>
    </row>
    <row r="458" spans="1:5" ht="36" customHeight="1" hidden="1">
      <c r="A458" s="3" t="s">
        <v>48</v>
      </c>
      <c r="B458" s="4" t="s">
        <v>49</v>
      </c>
      <c r="C458" s="3" t="s">
        <v>50</v>
      </c>
      <c r="D458" s="5" t="s">
        <v>47</v>
      </c>
      <c r="E458" s="8"/>
    </row>
    <row r="459" spans="1:5" ht="24" customHeight="1" hidden="1">
      <c r="A459" s="3" t="s">
        <v>51</v>
      </c>
      <c r="B459" s="4" t="s">
        <v>52</v>
      </c>
      <c r="C459" s="3" t="s">
        <v>39</v>
      </c>
      <c r="D459" s="5" t="s">
        <v>47</v>
      </c>
      <c r="E459" s="8"/>
    </row>
    <row r="460" spans="1:5" ht="36" customHeight="1" hidden="1">
      <c r="A460" s="3" t="s">
        <v>53</v>
      </c>
      <c r="B460" s="4" t="s">
        <v>54</v>
      </c>
      <c r="C460" s="3" t="s">
        <v>50</v>
      </c>
      <c r="D460" s="5" t="s">
        <v>47</v>
      </c>
      <c r="E460" s="8"/>
    </row>
    <row r="461" spans="1:5" ht="24" customHeight="1" hidden="1">
      <c r="A461" s="3" t="s">
        <v>55</v>
      </c>
      <c r="B461" s="4" t="s">
        <v>56</v>
      </c>
      <c r="C461" s="3" t="s">
        <v>57</v>
      </c>
      <c r="D461" s="5" t="s">
        <v>47</v>
      </c>
      <c r="E461" s="8"/>
    </row>
    <row r="462" spans="1:5" ht="12.75" customHeight="1" hidden="1">
      <c r="A462" s="3" t="s">
        <v>58</v>
      </c>
      <c r="B462" s="4" t="s">
        <v>59</v>
      </c>
      <c r="C462" s="3" t="s">
        <v>57</v>
      </c>
      <c r="D462" s="5" t="s">
        <v>47</v>
      </c>
      <c r="E462" s="13" t="s">
        <v>2</v>
      </c>
    </row>
    <row r="463" spans="1:5" ht="24.75" customHeight="1">
      <c r="A463" s="3">
        <v>2</v>
      </c>
      <c r="B463" s="72" t="s">
        <v>60</v>
      </c>
      <c r="C463" s="73"/>
      <c r="D463" s="73"/>
      <c r="E463" s="71"/>
    </row>
    <row r="464" spans="1:5" ht="36">
      <c r="A464" s="3" t="s">
        <v>61</v>
      </c>
      <c r="B464" s="4" t="s">
        <v>62</v>
      </c>
      <c r="C464" s="3" t="s">
        <v>34</v>
      </c>
      <c r="D464" s="3" t="s">
        <v>202</v>
      </c>
      <c r="E464" s="3" t="s">
        <v>2</v>
      </c>
    </row>
    <row r="465" spans="1:5" ht="12.75">
      <c r="A465" s="3" t="s">
        <v>64</v>
      </c>
      <c r="B465" s="4" t="s">
        <v>65</v>
      </c>
      <c r="C465" s="6" t="s">
        <v>66</v>
      </c>
      <c r="D465" s="6" t="s">
        <v>67</v>
      </c>
      <c r="E465" s="6" t="s">
        <v>2</v>
      </c>
    </row>
    <row r="466" spans="1:5" ht="24">
      <c r="A466" s="3" t="s">
        <v>68</v>
      </c>
      <c r="B466" s="14" t="s">
        <v>69</v>
      </c>
      <c r="C466" s="13" t="s">
        <v>66</v>
      </c>
      <c r="D466" s="13">
        <v>8303.662</v>
      </c>
      <c r="E466" s="13" t="s">
        <v>2</v>
      </c>
    </row>
    <row r="467" spans="1:5" ht="12.75">
      <c r="A467" s="3" t="s">
        <v>2</v>
      </c>
      <c r="B467" s="14" t="s">
        <v>70</v>
      </c>
      <c r="C467" s="13" t="s">
        <v>66</v>
      </c>
      <c r="D467" s="13" t="s">
        <v>2</v>
      </c>
      <c r="E467" s="13" t="s">
        <v>2</v>
      </c>
    </row>
    <row r="468" spans="1:5" ht="24">
      <c r="A468" s="3" t="s">
        <v>2</v>
      </c>
      <c r="B468" s="14" t="s">
        <v>71</v>
      </c>
      <c r="C468" s="13" t="s">
        <v>66</v>
      </c>
      <c r="D468" s="18">
        <v>3894.875</v>
      </c>
      <c r="E468" s="13" t="s">
        <v>2</v>
      </c>
    </row>
    <row r="469" spans="1:5" ht="12.75">
      <c r="A469" s="3" t="s">
        <v>2</v>
      </c>
      <c r="B469" s="4" t="s">
        <v>72</v>
      </c>
      <c r="C469" s="2" t="s">
        <v>66</v>
      </c>
      <c r="D469" s="19">
        <v>2625.128</v>
      </c>
      <c r="E469" s="2" t="s">
        <v>2</v>
      </c>
    </row>
    <row r="470" spans="1:5" ht="12.75">
      <c r="A470" s="3" t="s">
        <v>2</v>
      </c>
      <c r="B470" s="4" t="s">
        <v>73</v>
      </c>
      <c r="C470" s="3" t="s">
        <v>74</v>
      </c>
      <c r="D470" s="3">
        <f>D58+D161+D264+D367</f>
        <v>275.40999999999997</v>
      </c>
      <c r="E470" s="3" t="s">
        <v>2</v>
      </c>
    </row>
    <row r="471" spans="1:5" ht="12.75">
      <c r="A471" s="3" t="s">
        <v>2</v>
      </c>
      <c r="B471" s="4" t="s">
        <v>196</v>
      </c>
      <c r="C471" s="3" t="s">
        <v>197</v>
      </c>
      <c r="D471" s="43">
        <v>9.531</v>
      </c>
      <c r="E471" s="3" t="s">
        <v>2</v>
      </c>
    </row>
    <row r="472" spans="1:5" ht="12.75">
      <c r="A472" s="3" t="s">
        <v>2</v>
      </c>
      <c r="B472" s="4" t="s">
        <v>76</v>
      </c>
      <c r="C472" s="3" t="s">
        <v>66</v>
      </c>
      <c r="D472" s="26">
        <v>1269.747</v>
      </c>
      <c r="E472" s="3" t="s">
        <v>2</v>
      </c>
    </row>
    <row r="473" spans="1:5" ht="12.75">
      <c r="A473" s="3" t="s">
        <v>2</v>
      </c>
      <c r="B473" s="4" t="s">
        <v>73</v>
      </c>
      <c r="C473" s="3" t="s">
        <v>77</v>
      </c>
      <c r="D473" s="3">
        <v>299.542</v>
      </c>
      <c r="E473" s="3" t="s">
        <v>2</v>
      </c>
    </row>
    <row r="474" spans="1:5" ht="12.75">
      <c r="A474" s="3" t="s">
        <v>2</v>
      </c>
      <c r="B474" s="4" t="s">
        <v>78</v>
      </c>
      <c r="C474" s="3" t="s">
        <v>79</v>
      </c>
      <c r="D474" s="3">
        <v>4238.96</v>
      </c>
      <c r="E474" s="3" t="s">
        <v>2</v>
      </c>
    </row>
    <row r="475" spans="1:5" ht="24">
      <c r="A475" s="3" t="s">
        <v>2</v>
      </c>
      <c r="B475" s="4" t="s">
        <v>200</v>
      </c>
      <c r="C475" s="3" t="s">
        <v>66</v>
      </c>
      <c r="D475" s="3">
        <v>645.085</v>
      </c>
      <c r="E475" s="3" t="s">
        <v>2</v>
      </c>
    </row>
    <row r="476" spans="1:5" ht="12.75">
      <c r="A476" s="3" t="s">
        <v>2</v>
      </c>
      <c r="B476" s="4" t="s">
        <v>80</v>
      </c>
      <c r="C476" s="3" t="s">
        <v>81</v>
      </c>
      <c r="D476" s="15">
        <v>3.86</v>
      </c>
      <c r="E476" s="3" t="s">
        <v>2</v>
      </c>
    </row>
    <row r="477" spans="1:5" ht="12.75">
      <c r="A477" s="3" t="s">
        <v>2</v>
      </c>
      <c r="B477" s="4" t="s">
        <v>82</v>
      </c>
      <c r="C477" s="3" t="s">
        <v>83</v>
      </c>
      <c r="D477" s="3">
        <v>166.51</v>
      </c>
      <c r="E477" s="3" t="s">
        <v>2</v>
      </c>
    </row>
    <row r="478" spans="1:5" ht="24">
      <c r="A478" s="3" t="s">
        <v>2</v>
      </c>
      <c r="B478" s="4" t="s">
        <v>84</v>
      </c>
      <c r="C478" s="3" t="s">
        <v>66</v>
      </c>
      <c r="D478" s="3">
        <v>38.449</v>
      </c>
      <c r="E478" s="3" t="s">
        <v>2</v>
      </c>
    </row>
    <row r="479" spans="1:5" ht="12.75">
      <c r="A479" s="3" t="s">
        <v>2</v>
      </c>
      <c r="B479" s="4" t="s">
        <v>85</v>
      </c>
      <c r="C479" s="3" t="s">
        <v>66</v>
      </c>
      <c r="D479" s="3">
        <f aca="true" t="shared" si="0" ref="D479:D484">D67+D170+D273+D376</f>
        <v>0.77</v>
      </c>
      <c r="E479" s="3" t="s">
        <v>2</v>
      </c>
    </row>
    <row r="480" spans="1:5" ht="24">
      <c r="A480" s="3" t="s">
        <v>2</v>
      </c>
      <c r="B480" s="4" t="s">
        <v>86</v>
      </c>
      <c r="C480" s="3" t="s">
        <v>66</v>
      </c>
      <c r="D480" s="3">
        <v>1633.327</v>
      </c>
      <c r="E480" s="3" t="s">
        <v>2</v>
      </c>
    </row>
    <row r="481" spans="1:5" ht="24">
      <c r="A481" s="3" t="s">
        <v>2</v>
      </c>
      <c r="B481" s="4" t="s">
        <v>87</v>
      </c>
      <c r="C481" s="3" t="s">
        <v>66</v>
      </c>
      <c r="D481" s="3">
        <v>727.211</v>
      </c>
      <c r="E481" s="3" t="s">
        <v>2</v>
      </c>
    </row>
    <row r="482" spans="1:5" ht="24">
      <c r="A482" s="3" t="s">
        <v>2</v>
      </c>
      <c r="B482" s="4" t="s">
        <v>88</v>
      </c>
      <c r="C482" s="3" t="s">
        <v>66</v>
      </c>
      <c r="D482" s="3">
        <f t="shared" si="0"/>
        <v>599.292</v>
      </c>
      <c r="E482" s="3" t="s">
        <v>2</v>
      </c>
    </row>
    <row r="483" spans="1:5" ht="24">
      <c r="A483" s="3" t="s">
        <v>2</v>
      </c>
      <c r="B483" s="4" t="s">
        <v>89</v>
      </c>
      <c r="C483" s="3" t="s">
        <v>66</v>
      </c>
      <c r="D483" s="3">
        <v>173.99</v>
      </c>
      <c r="E483" s="3" t="s">
        <v>2</v>
      </c>
    </row>
    <row r="484" spans="1:5" ht="24">
      <c r="A484" s="3" t="s">
        <v>2</v>
      </c>
      <c r="B484" s="4" t="s">
        <v>90</v>
      </c>
      <c r="C484" s="3" t="s">
        <v>66</v>
      </c>
      <c r="D484" s="3">
        <f t="shared" si="0"/>
        <v>102.922</v>
      </c>
      <c r="E484" s="3" t="s">
        <v>2</v>
      </c>
    </row>
    <row r="485" spans="1:5" ht="36">
      <c r="A485" s="3" t="s">
        <v>2</v>
      </c>
      <c r="B485" s="4" t="s">
        <v>91</v>
      </c>
      <c r="C485" s="3" t="s">
        <v>66</v>
      </c>
      <c r="D485" s="3">
        <v>300.572</v>
      </c>
      <c r="E485" s="3" t="s">
        <v>2</v>
      </c>
    </row>
    <row r="486" spans="1:5" ht="24">
      <c r="A486" s="3" t="s">
        <v>92</v>
      </c>
      <c r="B486" s="4" t="s">
        <v>93</v>
      </c>
      <c r="C486" s="3" t="s">
        <v>66</v>
      </c>
      <c r="D486" s="3" t="s">
        <v>94</v>
      </c>
      <c r="E486" s="3" t="s">
        <v>2</v>
      </c>
    </row>
    <row r="487" spans="1:5" ht="12.75">
      <c r="A487" s="3" t="s">
        <v>95</v>
      </c>
      <c r="B487" s="4" t="s">
        <v>96</v>
      </c>
      <c r="C487" s="3" t="s">
        <v>66</v>
      </c>
      <c r="D487" s="3" t="s">
        <v>94</v>
      </c>
      <c r="E487" s="3" t="s">
        <v>2</v>
      </c>
    </row>
    <row r="488" spans="1:5" ht="24">
      <c r="A488" s="3" t="s">
        <v>2</v>
      </c>
      <c r="B488" s="4" t="s">
        <v>97</v>
      </c>
      <c r="C488" s="3" t="s">
        <v>66</v>
      </c>
      <c r="D488" s="3" t="s">
        <v>94</v>
      </c>
      <c r="E488" s="3" t="s">
        <v>2</v>
      </c>
    </row>
    <row r="489" spans="1:5" ht="24">
      <c r="A489" s="3" t="s">
        <v>98</v>
      </c>
      <c r="B489" s="4" t="s">
        <v>99</v>
      </c>
      <c r="C489" s="3" t="s">
        <v>66</v>
      </c>
      <c r="D489" s="3" t="s">
        <v>41</v>
      </c>
      <c r="E489" s="3" t="s">
        <v>2</v>
      </c>
    </row>
    <row r="490" spans="1:5" ht="48">
      <c r="A490" s="3" t="s">
        <v>100</v>
      </c>
      <c r="B490" s="4" t="s">
        <v>101</v>
      </c>
      <c r="C490" s="3" t="s">
        <v>34</v>
      </c>
      <c r="D490" s="3" t="s">
        <v>34</v>
      </c>
      <c r="E490" s="3" t="s">
        <v>198</v>
      </c>
    </row>
    <row r="491" spans="1:5" ht="12.75">
      <c r="A491" s="3" t="s">
        <v>103</v>
      </c>
      <c r="B491" s="4" t="s">
        <v>104</v>
      </c>
      <c r="C491" s="3" t="s">
        <v>105</v>
      </c>
      <c r="D491" s="3">
        <v>4.91</v>
      </c>
      <c r="E491" s="3" t="s">
        <v>2</v>
      </c>
    </row>
    <row r="492" spans="1:5" ht="12.75">
      <c r="A492" s="3" t="s">
        <v>106</v>
      </c>
      <c r="B492" s="4" t="s">
        <v>107</v>
      </c>
      <c r="C492" s="3" t="s">
        <v>105</v>
      </c>
      <c r="D492" s="3">
        <v>3.99</v>
      </c>
      <c r="E492" s="3" t="s">
        <v>2</v>
      </c>
    </row>
    <row r="493" spans="1:5" ht="12.75">
      <c r="A493" s="3" t="s">
        <v>108</v>
      </c>
      <c r="B493" s="4" t="s">
        <v>109</v>
      </c>
      <c r="C493" s="3" t="s">
        <v>110</v>
      </c>
      <c r="D493" s="3">
        <v>4.58</v>
      </c>
      <c r="E493" s="3" t="s">
        <v>2</v>
      </c>
    </row>
    <row r="494" spans="1:5" ht="12.75">
      <c r="A494" s="3" t="s">
        <v>112</v>
      </c>
      <c r="B494" s="4" t="s">
        <v>113</v>
      </c>
      <c r="C494" s="3" t="s">
        <v>110</v>
      </c>
      <c r="D494" s="3" t="s">
        <v>41</v>
      </c>
      <c r="E494" s="3" t="s">
        <v>2</v>
      </c>
    </row>
    <row r="495" spans="1:5" ht="12.75">
      <c r="A495" s="3" t="s">
        <v>114</v>
      </c>
      <c r="B495" s="4" t="s">
        <v>115</v>
      </c>
      <c r="C495" s="3" t="s">
        <v>110</v>
      </c>
      <c r="D495" s="3">
        <v>1.199</v>
      </c>
      <c r="E495" s="3" t="s">
        <v>2</v>
      </c>
    </row>
    <row r="496" spans="1:5" ht="12.75">
      <c r="A496" s="3" t="s">
        <v>2</v>
      </c>
      <c r="B496" s="4" t="s">
        <v>116</v>
      </c>
      <c r="C496" s="3" t="s">
        <v>110</v>
      </c>
      <c r="D496" s="3">
        <f>D495</f>
        <v>1.199</v>
      </c>
      <c r="E496" s="3" t="s">
        <v>2</v>
      </c>
    </row>
    <row r="497" spans="1:5" ht="12.75">
      <c r="A497" s="3" t="s">
        <v>2</v>
      </c>
      <c r="B497" s="4" t="s">
        <v>117</v>
      </c>
      <c r="C497" s="3" t="s">
        <v>110</v>
      </c>
      <c r="D497" s="3">
        <v>0</v>
      </c>
      <c r="E497" s="3" t="s">
        <v>2</v>
      </c>
    </row>
    <row r="498" spans="1:5" ht="12.75">
      <c r="A498" s="3" t="s">
        <v>118</v>
      </c>
      <c r="B498" s="4" t="s">
        <v>119</v>
      </c>
      <c r="C498" s="3" t="s">
        <v>120</v>
      </c>
      <c r="D498" s="3">
        <v>0</v>
      </c>
      <c r="E498" s="3" t="s">
        <v>2</v>
      </c>
    </row>
    <row r="499" spans="1:5" ht="24">
      <c r="A499" s="3" t="s">
        <v>121</v>
      </c>
      <c r="B499" s="4" t="s">
        <v>122</v>
      </c>
      <c r="C499" s="3" t="s">
        <v>123</v>
      </c>
      <c r="D499" s="3" t="s">
        <v>2</v>
      </c>
      <c r="E499" s="3" t="s">
        <v>2</v>
      </c>
    </row>
    <row r="500" spans="1:5" ht="12.75">
      <c r="A500" s="3" t="s">
        <v>124</v>
      </c>
      <c r="B500" s="4" t="s">
        <v>125</v>
      </c>
      <c r="C500" s="3" t="s">
        <v>123</v>
      </c>
      <c r="D500" s="3" t="s">
        <v>2</v>
      </c>
      <c r="E500" s="3" t="s">
        <v>2</v>
      </c>
    </row>
    <row r="501" spans="1:5" ht="12.75">
      <c r="A501" s="3" t="s">
        <v>126</v>
      </c>
      <c r="B501" s="4" t="s">
        <v>127</v>
      </c>
      <c r="C501" s="3" t="s">
        <v>128</v>
      </c>
      <c r="D501" s="3" t="s">
        <v>2</v>
      </c>
      <c r="E501" s="3" t="s">
        <v>2</v>
      </c>
    </row>
    <row r="502" spans="1:5" ht="12.75">
      <c r="A502" s="3" t="s">
        <v>129</v>
      </c>
      <c r="B502" s="4" t="s">
        <v>130</v>
      </c>
      <c r="C502" s="3" t="s">
        <v>128</v>
      </c>
      <c r="D502" s="3">
        <v>2</v>
      </c>
      <c r="E502" s="3" t="s">
        <v>2</v>
      </c>
    </row>
    <row r="503" spans="1:5" ht="12.75">
      <c r="A503" s="3" t="s">
        <v>2</v>
      </c>
      <c r="B503" s="4" t="s">
        <v>131</v>
      </c>
      <c r="C503" s="3" t="s">
        <v>128</v>
      </c>
      <c r="D503" s="3" t="s">
        <v>2</v>
      </c>
      <c r="E503" s="3" t="s">
        <v>2</v>
      </c>
    </row>
    <row r="504" spans="1:5" ht="12.75">
      <c r="A504" s="3" t="s">
        <v>2</v>
      </c>
      <c r="B504" s="4" t="s">
        <v>132</v>
      </c>
      <c r="C504" s="3" t="s">
        <v>128</v>
      </c>
      <c r="D504" s="3">
        <v>2</v>
      </c>
      <c r="E504" s="3" t="s">
        <v>2</v>
      </c>
    </row>
    <row r="505" spans="1:5" ht="12.75">
      <c r="A505" s="3" t="s">
        <v>133</v>
      </c>
      <c r="B505" s="4" t="s">
        <v>134</v>
      </c>
      <c r="C505" s="3" t="s">
        <v>128</v>
      </c>
      <c r="D505" s="3" t="s">
        <v>135</v>
      </c>
      <c r="E505" s="3" t="s">
        <v>2</v>
      </c>
    </row>
    <row r="506" spans="1:5" ht="12.75">
      <c r="A506" s="3" t="s">
        <v>136</v>
      </c>
      <c r="B506" s="4" t="s">
        <v>137</v>
      </c>
      <c r="C506" s="3" t="s">
        <v>138</v>
      </c>
      <c r="D506" s="3">
        <v>15</v>
      </c>
      <c r="E506" s="3" t="s">
        <v>2</v>
      </c>
    </row>
    <row r="507" spans="1:5" ht="24">
      <c r="A507" s="3" t="s">
        <v>139</v>
      </c>
      <c r="B507" s="4" t="s">
        <v>140</v>
      </c>
      <c r="C507" s="3" t="s">
        <v>141</v>
      </c>
      <c r="D507" s="44">
        <f>(D473+D470)/D493</f>
        <v>125.5353711790393</v>
      </c>
      <c r="E507" s="3"/>
    </row>
    <row r="508" spans="1:5" ht="24">
      <c r="A508" s="3" t="s">
        <v>143</v>
      </c>
      <c r="B508" s="4" t="s">
        <v>144</v>
      </c>
      <c r="C508" s="3" t="s">
        <v>145</v>
      </c>
      <c r="D508" s="43">
        <f>D477/D493/1000</f>
        <v>0.036355895196506546</v>
      </c>
      <c r="E508" s="3"/>
    </row>
    <row r="509" spans="1:5" ht="24">
      <c r="A509" s="3" t="s">
        <v>146</v>
      </c>
      <c r="B509" s="4" t="s">
        <v>147</v>
      </c>
      <c r="C509" s="3" t="s">
        <v>199</v>
      </c>
      <c r="D509" s="3">
        <v>0.33</v>
      </c>
      <c r="E509" s="3"/>
    </row>
    <row r="510" spans="1:5" ht="25.5" customHeight="1">
      <c r="A510" s="3">
        <v>3</v>
      </c>
      <c r="B510" s="72" t="s">
        <v>149</v>
      </c>
      <c r="C510" s="73"/>
      <c r="D510" s="73"/>
      <c r="E510" s="74"/>
    </row>
    <row r="511" spans="1:5" ht="12.75">
      <c r="A511" s="3" t="s">
        <v>150</v>
      </c>
      <c r="B511" s="4" t="s">
        <v>151</v>
      </c>
      <c r="C511" s="3" t="s">
        <v>152</v>
      </c>
      <c r="D511" s="3" t="s">
        <v>153</v>
      </c>
      <c r="E511" s="3" t="s">
        <v>2</v>
      </c>
    </row>
    <row r="512" spans="1:5" ht="48">
      <c r="A512" s="3" t="s">
        <v>154</v>
      </c>
      <c r="B512" s="4" t="s">
        <v>155</v>
      </c>
      <c r="C512" s="3" t="s">
        <v>34</v>
      </c>
      <c r="D512" s="3" t="s">
        <v>34</v>
      </c>
      <c r="E512" s="3" t="s">
        <v>34</v>
      </c>
    </row>
    <row r="513" spans="1:5" ht="12.75">
      <c r="A513" s="3" t="s">
        <v>2</v>
      </c>
      <c r="B513" s="4" t="s">
        <v>156</v>
      </c>
      <c r="C513" s="3" t="s">
        <v>157</v>
      </c>
      <c r="D513" s="3" t="s">
        <v>153</v>
      </c>
      <c r="E513" s="3" t="s">
        <v>2</v>
      </c>
    </row>
    <row r="514" spans="1:5" ht="12.75">
      <c r="A514" s="3" t="s">
        <v>2</v>
      </c>
      <c r="B514" s="4" t="s">
        <v>158</v>
      </c>
      <c r="C514" s="3" t="s">
        <v>138</v>
      </c>
      <c r="D514" s="3" t="s">
        <v>153</v>
      </c>
      <c r="E514" s="3" t="s">
        <v>2</v>
      </c>
    </row>
    <row r="515" spans="1:5" ht="36">
      <c r="A515" s="3" t="s">
        <v>159</v>
      </c>
      <c r="B515" s="4" t="s">
        <v>160</v>
      </c>
      <c r="C515" s="3" t="s">
        <v>157</v>
      </c>
      <c r="D515" s="3" t="s">
        <v>153</v>
      </c>
      <c r="E515" s="3" t="s">
        <v>2</v>
      </c>
    </row>
    <row r="516" spans="1:5" ht="12.75">
      <c r="A516" s="3">
        <v>4</v>
      </c>
      <c r="B516" s="72" t="s">
        <v>161</v>
      </c>
      <c r="C516" s="73"/>
      <c r="D516" s="73"/>
      <c r="E516" s="74"/>
    </row>
    <row r="517" spans="1:5" ht="12.75">
      <c r="A517" s="3" t="s">
        <v>162</v>
      </c>
      <c r="B517" s="4" t="s">
        <v>163</v>
      </c>
      <c r="C517" s="3" t="s">
        <v>34</v>
      </c>
      <c r="D517" s="3" t="s">
        <v>164</v>
      </c>
      <c r="E517" s="3" t="s">
        <v>2</v>
      </c>
    </row>
    <row r="518" spans="1:5" ht="12.75">
      <c r="A518" s="3" t="s">
        <v>165</v>
      </c>
      <c r="B518" s="4" t="s">
        <v>166</v>
      </c>
      <c r="C518" s="3" t="s">
        <v>34</v>
      </c>
      <c r="D518" s="3" t="s">
        <v>164</v>
      </c>
      <c r="E518" s="3" t="s">
        <v>2</v>
      </c>
    </row>
    <row r="519" spans="1:5" ht="24">
      <c r="A519" s="3" t="s">
        <v>167</v>
      </c>
      <c r="B519" s="4" t="s">
        <v>168</v>
      </c>
      <c r="C519" s="3" t="s">
        <v>66</v>
      </c>
      <c r="D519" s="3" t="s">
        <v>164</v>
      </c>
      <c r="E519" s="3" t="s">
        <v>2</v>
      </c>
    </row>
    <row r="520" spans="1:5" ht="36">
      <c r="A520" s="3" t="s">
        <v>169</v>
      </c>
      <c r="B520" s="4" t="s">
        <v>170</v>
      </c>
      <c r="C520" s="3" t="s">
        <v>34</v>
      </c>
      <c r="D520" s="3" t="s">
        <v>34</v>
      </c>
      <c r="E520" s="3" t="s">
        <v>2</v>
      </c>
    </row>
    <row r="521" spans="1:5" ht="36">
      <c r="A521" s="3" t="s">
        <v>171</v>
      </c>
      <c r="B521" s="4" t="s">
        <v>172</v>
      </c>
      <c r="C521" s="3" t="s">
        <v>34</v>
      </c>
      <c r="D521" s="3" t="s">
        <v>34</v>
      </c>
      <c r="E521" s="3" t="s">
        <v>2</v>
      </c>
    </row>
    <row r="522" spans="1:5" ht="25.5" customHeight="1">
      <c r="A522" s="3">
        <v>5</v>
      </c>
      <c r="B522" s="72" t="s">
        <v>173</v>
      </c>
      <c r="C522" s="73"/>
      <c r="D522" s="73"/>
      <c r="E522" s="74"/>
    </row>
    <row r="523" spans="1:5" ht="24">
      <c r="A523" s="3" t="s">
        <v>174</v>
      </c>
      <c r="B523" s="4" t="s">
        <v>175</v>
      </c>
      <c r="C523" s="3" t="s">
        <v>128</v>
      </c>
      <c r="D523" s="3" t="s">
        <v>153</v>
      </c>
      <c r="E523" s="3" t="s">
        <v>2</v>
      </c>
    </row>
    <row r="524" spans="1:5" ht="12.75">
      <c r="A524" s="3" t="s">
        <v>176</v>
      </c>
      <c r="B524" s="4" t="s">
        <v>177</v>
      </c>
      <c r="C524" s="3" t="s">
        <v>128</v>
      </c>
      <c r="D524" s="3" t="s">
        <v>178</v>
      </c>
      <c r="E524" s="3" t="s">
        <v>2</v>
      </c>
    </row>
    <row r="525" spans="1:5" ht="24">
      <c r="A525" s="3" t="s">
        <v>179</v>
      </c>
      <c r="B525" s="4" t="s">
        <v>180</v>
      </c>
      <c r="C525" s="3" t="s">
        <v>128</v>
      </c>
      <c r="D525" s="3" t="s">
        <v>178</v>
      </c>
      <c r="E525" s="3" t="s">
        <v>2</v>
      </c>
    </row>
    <row r="526" spans="1:5" ht="12.75">
      <c r="A526" s="3" t="s">
        <v>181</v>
      </c>
      <c r="B526" s="4" t="s">
        <v>182</v>
      </c>
      <c r="C526" s="3" t="s">
        <v>34</v>
      </c>
      <c r="D526" s="3" t="s">
        <v>178</v>
      </c>
      <c r="E526" s="3" t="s">
        <v>2</v>
      </c>
    </row>
    <row r="527" spans="1:5" ht="12.75" customHeight="1">
      <c r="A527" s="3">
        <v>6</v>
      </c>
      <c r="B527" s="72" t="s">
        <v>183</v>
      </c>
      <c r="C527" s="73"/>
      <c r="D527" s="73"/>
      <c r="E527" s="74"/>
    </row>
    <row r="528" spans="1:5" ht="12.75">
      <c r="A528" s="3" t="s">
        <v>2</v>
      </c>
      <c r="B528" s="3" t="s">
        <v>34</v>
      </c>
      <c r="C528" s="3" t="s">
        <v>34</v>
      </c>
      <c r="D528" s="3" t="s">
        <v>184</v>
      </c>
      <c r="E528" s="3" t="s">
        <v>2</v>
      </c>
    </row>
    <row r="529" spans="1:5" ht="24.75" customHeight="1">
      <c r="A529" s="3">
        <v>7</v>
      </c>
      <c r="B529" s="72" t="s">
        <v>185</v>
      </c>
      <c r="C529" s="73"/>
      <c r="D529" s="73"/>
      <c r="E529" s="74"/>
    </row>
    <row r="530" spans="1:5" ht="12.75">
      <c r="A530" s="3" t="s">
        <v>186</v>
      </c>
      <c r="B530" s="4" t="s">
        <v>187</v>
      </c>
      <c r="C530" s="3" t="s">
        <v>34</v>
      </c>
      <c r="D530" s="3" t="s">
        <v>34</v>
      </c>
      <c r="E530" s="3" t="s">
        <v>2</v>
      </c>
    </row>
    <row r="531" spans="1:5" ht="24">
      <c r="A531" s="3" t="s">
        <v>188</v>
      </c>
      <c r="B531" s="4" t="s">
        <v>189</v>
      </c>
      <c r="C531" s="3" t="s">
        <v>34</v>
      </c>
      <c r="D531" s="3" t="s">
        <v>34</v>
      </c>
      <c r="E531" s="3" t="s">
        <v>2</v>
      </c>
    </row>
    <row r="532" spans="1:5" ht="48">
      <c r="A532" s="3" t="s">
        <v>190</v>
      </c>
      <c r="B532" s="4" t="s">
        <v>191</v>
      </c>
      <c r="C532" s="3" t="s">
        <v>34</v>
      </c>
      <c r="D532" s="3" t="s">
        <v>34</v>
      </c>
      <c r="E532" s="3" t="s">
        <v>2</v>
      </c>
    </row>
    <row r="533" spans="1:5" ht="24">
      <c r="A533" s="3" t="s">
        <v>192</v>
      </c>
      <c r="B533" s="3" t="s">
        <v>193</v>
      </c>
      <c r="C533" s="3" t="s">
        <v>34</v>
      </c>
      <c r="D533" s="3" t="s">
        <v>34</v>
      </c>
      <c r="E533" s="3" t="s">
        <v>2</v>
      </c>
    </row>
  </sheetData>
  <sheetProtection/>
  <mergeCells count="57">
    <mergeCell ref="B510:E510"/>
    <mergeCell ref="B516:E516"/>
    <mergeCell ref="B522:E522"/>
    <mergeCell ref="B527:E527"/>
    <mergeCell ref="B529:E529"/>
    <mergeCell ref="B419:E419"/>
    <mergeCell ref="B424:E424"/>
    <mergeCell ref="B426:E426"/>
    <mergeCell ref="C431:E431"/>
    <mergeCell ref="B434:E434"/>
    <mergeCell ref="B463:E463"/>
    <mergeCell ref="B323:E323"/>
    <mergeCell ref="C328:E328"/>
    <mergeCell ref="B331:E331"/>
    <mergeCell ref="B360:E360"/>
    <mergeCell ref="B407:E407"/>
    <mergeCell ref="B413:E413"/>
    <mergeCell ref="B228:E228"/>
    <mergeCell ref="B257:E257"/>
    <mergeCell ref="B304:E304"/>
    <mergeCell ref="B310:E310"/>
    <mergeCell ref="B316:E316"/>
    <mergeCell ref="B321:E321"/>
    <mergeCell ref="B201:E201"/>
    <mergeCell ref="B207:E207"/>
    <mergeCell ref="B213:E213"/>
    <mergeCell ref="B218:E218"/>
    <mergeCell ref="B220:E220"/>
    <mergeCell ref="C225:E225"/>
    <mergeCell ref="B110:E110"/>
    <mergeCell ref="B115:E115"/>
    <mergeCell ref="B117:E117"/>
    <mergeCell ref="C122:E122"/>
    <mergeCell ref="B125:E125"/>
    <mergeCell ref="B154:E154"/>
    <mergeCell ref="C17:E17"/>
    <mergeCell ref="C19:E19"/>
    <mergeCell ref="B22:E22"/>
    <mergeCell ref="B51:E51"/>
    <mergeCell ref="B98:E98"/>
    <mergeCell ref="B104:E104"/>
    <mergeCell ref="C11:E11"/>
    <mergeCell ref="C12:E12"/>
    <mergeCell ref="C13:E13"/>
    <mergeCell ref="C14:E14"/>
    <mergeCell ref="C15:E15"/>
    <mergeCell ref="C16:E16"/>
    <mergeCell ref="C1:E1"/>
    <mergeCell ref="F1:F118"/>
    <mergeCell ref="C2:E2"/>
    <mergeCell ref="A4:E4"/>
    <mergeCell ref="A5:E5"/>
    <mergeCell ref="C6:E6"/>
    <mergeCell ref="C7:E7"/>
    <mergeCell ref="C8:E8"/>
    <mergeCell ref="C9:E9"/>
    <mergeCell ref="C10:E10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8"/>
  <sheetViews>
    <sheetView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0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42.75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4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3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245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3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3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3" t="s">
        <v>34</v>
      </c>
      <c r="E23" s="11" t="s">
        <v>246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3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5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9">
        <v>1475.87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5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5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5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5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9">
        <f>D26</f>
        <v>1475.87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5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5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5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5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5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5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5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5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5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5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5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5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5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5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5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5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5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5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5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3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6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13">
        <v>5557.036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13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13">
        <v>680.086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3">
        <v>680.086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3">
        <v>148.617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3">
        <v>4576.1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3">
        <v>216.708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15">
        <v>4.28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3">
        <v>50.629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3">
        <v>1.102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3">
        <v>0.115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3">
        <v>367.055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3">
        <v>180.956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3">
        <v>174.391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3">
        <v>3782.096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3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3">
        <v>41.106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3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3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3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3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3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3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3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3">
        <v>1.11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3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3">
        <v>0.486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3">
        <v>0.486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3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3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3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3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3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3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3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3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3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3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3">
        <v>134.13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3">
        <v>0.05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3">
        <v>0.03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3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3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3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3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3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3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3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3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3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3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3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3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3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3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3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3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3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3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3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247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3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3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3" t="s">
        <v>34</v>
      </c>
      <c r="E123" s="11" t="str">
        <f>E23</f>
        <v>Решение РСТ Нижегородской обл.,№ 62/18 от 12.12.2013г. Срок действия тарифа с 1 января по 30 июня 2014г.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3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5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9">
        <v>1475.87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5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5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5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5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9">
        <f>D126</f>
        <v>1475.87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5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5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5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5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5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5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5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5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5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5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5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5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5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5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5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5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5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5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5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3" t="s">
        <v>63</v>
      </c>
      <c r="E152" s="3" t="s">
        <v>2</v>
      </c>
    </row>
    <row r="153" spans="1:5" ht="12.75">
      <c r="A153" s="3" t="s">
        <v>64</v>
      </c>
      <c r="B153" s="4" t="s">
        <v>65</v>
      </c>
      <c r="C153" s="6" t="s">
        <v>66</v>
      </c>
      <c r="D153" s="6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13">
        <v>-2828.064</v>
      </c>
      <c r="E154" s="13" t="s">
        <v>2</v>
      </c>
    </row>
    <row r="155" spans="1:5" ht="12.75">
      <c r="A155" s="3" t="s">
        <v>2</v>
      </c>
      <c r="B155" s="14" t="s">
        <v>70</v>
      </c>
      <c r="C155" s="13" t="s">
        <v>66</v>
      </c>
      <c r="D155" s="13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13">
        <v>113.808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3">
        <v>113.808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3">
        <v>24.847</v>
      </c>
      <c r="E158" s="3" t="s">
        <v>2</v>
      </c>
    </row>
    <row r="159" spans="1:5" ht="12.75">
      <c r="A159" s="3" t="s">
        <v>2</v>
      </c>
      <c r="B159" s="4" t="s">
        <v>78</v>
      </c>
      <c r="C159" s="3" t="s">
        <v>79</v>
      </c>
      <c r="D159" s="3">
        <v>4580.35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3">
        <v>85452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15">
        <v>4.42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3">
        <v>19335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3">
        <v>0.0222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3">
        <v>9.999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3">
        <v>178.047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3">
        <v>180.956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3">
        <v>135.497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3">
        <v>-3681.776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3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3">
        <v>149.731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3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3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3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3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3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3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3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3">
        <v>0.19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3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3">
        <v>0.082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3">
        <v>0.082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3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3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3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3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3">
        <v>1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3">
        <v>0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3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3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3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3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3">
        <v>134.13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3">
        <v>0.1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3">
        <v>0.04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3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3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3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3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3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3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3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3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3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3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3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3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3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3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3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3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3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3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3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248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3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3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3" t="s">
        <v>34</v>
      </c>
      <c r="E223" s="11" t="s">
        <v>249</v>
      </c>
    </row>
    <row r="224" spans="1:5" ht="12.75">
      <c r="A224" s="3" t="s">
        <v>2</v>
      </c>
      <c r="B224" s="4" t="s">
        <v>36</v>
      </c>
      <c r="C224" s="3" t="s">
        <v>34</v>
      </c>
      <c r="D224" s="3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5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16">
        <v>1506.91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5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5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5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5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16">
        <f>D226</f>
        <v>1506.91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5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5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5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5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5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5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5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5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5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5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5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5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5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5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5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5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5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5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5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3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6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13">
        <v>403.979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13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13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3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3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3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3">
        <v>5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15">
        <v>5.36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3">
        <v>0.864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3">
        <v>0.159</v>
      </c>
      <c r="E263" s="3" t="s">
        <v>2</v>
      </c>
    </row>
    <row r="264" spans="1:5" ht="12.75">
      <c r="A264" s="3" t="s">
        <v>2</v>
      </c>
      <c r="B264" s="4" t="s">
        <v>85</v>
      </c>
      <c r="C264" s="3" t="s">
        <v>66</v>
      </c>
      <c r="D264" s="3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3">
        <v>49.398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3">
        <v>180.956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3">
        <v>125.373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3">
        <v>-33.295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3">
        <v>0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3">
        <v>76.757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3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3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3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3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3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3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3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3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3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3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3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3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3"/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3" t="s">
        <v>2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3" t="s">
        <v>2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3" t="s">
        <v>2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3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3" t="s">
        <v>2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3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3" t="s">
        <v>135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3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3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3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3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3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3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3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3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3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3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3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3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3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3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3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3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3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3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3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3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3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3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3" t="s">
        <v>34</v>
      </c>
      <c r="E318" s="3" t="s">
        <v>2</v>
      </c>
    </row>
    <row r="319" spans="1:5" ht="12.75">
      <c r="A319" s="3" t="s">
        <v>2</v>
      </c>
      <c r="B319" s="17" t="s">
        <v>24</v>
      </c>
      <c r="C319" s="89" t="s">
        <v>250</v>
      </c>
      <c r="D319" s="90"/>
      <c r="E319" s="91"/>
    </row>
    <row r="320" spans="1:5" ht="12.75">
      <c r="A320" s="3" t="s">
        <v>2</v>
      </c>
      <c r="B320" s="4" t="s">
        <v>2</v>
      </c>
      <c r="C320" s="3" t="s">
        <v>2</v>
      </c>
      <c r="D320" s="3" t="s">
        <v>2</v>
      </c>
      <c r="E320" s="3" t="s">
        <v>2</v>
      </c>
    </row>
    <row r="321" spans="1:5" ht="24">
      <c r="A321" s="3" t="s">
        <v>26</v>
      </c>
      <c r="B321" s="3" t="s">
        <v>27</v>
      </c>
      <c r="C321" s="3" t="s">
        <v>28</v>
      </c>
      <c r="D321" s="3" t="s">
        <v>29</v>
      </c>
      <c r="E321" s="3" t="s">
        <v>30</v>
      </c>
    </row>
    <row r="322" spans="1:5" ht="12.75">
      <c r="A322" s="3">
        <v>1</v>
      </c>
      <c r="B322" s="72" t="s">
        <v>31</v>
      </c>
      <c r="C322" s="73"/>
      <c r="D322" s="73"/>
      <c r="E322" s="74"/>
    </row>
    <row r="323" spans="1:5" ht="72">
      <c r="A323" s="3" t="s">
        <v>32</v>
      </c>
      <c r="B323" s="4" t="s">
        <v>33</v>
      </c>
      <c r="C323" s="3" t="s">
        <v>34</v>
      </c>
      <c r="D323" s="3" t="s">
        <v>34</v>
      </c>
      <c r="E323" s="11" t="str">
        <f>E223</f>
        <v>Решение РСТ Нижегородской обл.,№ 62/18 от 12.12.2013г. Срок действия тарифа с 1 июля по 31 декабря 2014г. включительно. </v>
      </c>
    </row>
    <row r="324" spans="1:5" ht="12.75">
      <c r="A324" s="3" t="s">
        <v>2</v>
      </c>
      <c r="B324" s="4" t="s">
        <v>36</v>
      </c>
      <c r="C324" s="3" t="s">
        <v>34</v>
      </c>
      <c r="D324" s="3" t="s">
        <v>34</v>
      </c>
      <c r="E324" s="12"/>
    </row>
    <row r="325" spans="1:5" ht="12.75" hidden="1">
      <c r="A325" s="3" t="s">
        <v>2</v>
      </c>
      <c r="B325" s="4" t="s">
        <v>37</v>
      </c>
      <c r="C325" s="3" t="s">
        <v>2</v>
      </c>
      <c r="D325" s="5" t="s">
        <v>2</v>
      </c>
      <c r="E325" s="8"/>
    </row>
    <row r="326" spans="1:5" ht="12.75">
      <c r="A326" s="3" t="s">
        <v>2</v>
      </c>
      <c r="B326" s="4" t="s">
        <v>38</v>
      </c>
      <c r="C326" s="3" t="s">
        <v>39</v>
      </c>
      <c r="D326" s="16">
        <v>1506.91</v>
      </c>
      <c r="E326" s="8"/>
    </row>
    <row r="327" spans="1:5" ht="12.75" hidden="1">
      <c r="A327" s="3" t="s">
        <v>2</v>
      </c>
      <c r="B327" s="4" t="s">
        <v>40</v>
      </c>
      <c r="C327" s="3" t="s">
        <v>2</v>
      </c>
      <c r="D327" s="5" t="s">
        <v>41</v>
      </c>
      <c r="E327" s="8"/>
    </row>
    <row r="328" spans="1:5" ht="12.75" hidden="1">
      <c r="A328" s="3" t="s">
        <v>2</v>
      </c>
      <c r="B328" s="4" t="s">
        <v>42</v>
      </c>
      <c r="C328" s="3" t="s">
        <v>39</v>
      </c>
      <c r="D328" s="5" t="s">
        <v>41</v>
      </c>
      <c r="E328" s="8"/>
    </row>
    <row r="329" spans="1:5" ht="24" hidden="1">
      <c r="A329" s="3" t="s">
        <v>2</v>
      </c>
      <c r="B329" s="4" t="s">
        <v>43</v>
      </c>
      <c r="C329" s="3" t="s">
        <v>44</v>
      </c>
      <c r="D329" s="5" t="s">
        <v>2</v>
      </c>
      <c r="E329" s="8"/>
    </row>
    <row r="330" spans="1:5" ht="12.75">
      <c r="A330" s="3" t="s">
        <v>2</v>
      </c>
      <c r="B330" s="4" t="s">
        <v>45</v>
      </c>
      <c r="C330" s="3" t="s">
        <v>2</v>
      </c>
      <c r="D330" s="5" t="s">
        <v>2</v>
      </c>
      <c r="E330" s="8"/>
    </row>
    <row r="331" spans="1:5" ht="12.75">
      <c r="A331" s="3" t="s">
        <v>2</v>
      </c>
      <c r="B331" s="4" t="s">
        <v>38</v>
      </c>
      <c r="C331" s="3" t="s">
        <v>39</v>
      </c>
      <c r="D331" s="16">
        <f>D326</f>
        <v>1506.91</v>
      </c>
      <c r="E331" s="8"/>
    </row>
    <row r="332" spans="1:5" ht="12.75" hidden="1">
      <c r="A332" s="3" t="s">
        <v>2</v>
      </c>
      <c r="B332" s="4" t="s">
        <v>40</v>
      </c>
      <c r="C332" s="3" t="s">
        <v>2</v>
      </c>
      <c r="D332" s="5" t="s">
        <v>41</v>
      </c>
      <c r="E332" s="8"/>
    </row>
    <row r="333" spans="1:5" ht="12.75" hidden="1">
      <c r="A333" s="3" t="s">
        <v>2</v>
      </c>
      <c r="B333" s="4" t="s">
        <v>42</v>
      </c>
      <c r="C333" s="3" t="s">
        <v>39</v>
      </c>
      <c r="D333" s="5" t="s">
        <v>41</v>
      </c>
      <c r="E333" s="8"/>
    </row>
    <row r="334" spans="1:5" ht="24" hidden="1">
      <c r="A334" s="3" t="s">
        <v>2</v>
      </c>
      <c r="B334" s="4" t="s">
        <v>43</v>
      </c>
      <c r="C334" s="3" t="s">
        <v>44</v>
      </c>
      <c r="D334" s="5" t="s">
        <v>41</v>
      </c>
      <c r="E334" s="8"/>
    </row>
    <row r="335" spans="1:5" ht="24" hidden="1">
      <c r="A335" s="3" t="s">
        <v>2</v>
      </c>
      <c r="B335" s="4" t="s">
        <v>46</v>
      </c>
      <c r="C335" s="3" t="s">
        <v>34</v>
      </c>
      <c r="D335" s="5" t="s">
        <v>47</v>
      </c>
      <c r="E335" s="8"/>
    </row>
    <row r="336" spans="1:5" ht="12.75" hidden="1">
      <c r="A336" s="3" t="s">
        <v>2</v>
      </c>
      <c r="B336" s="4" t="s">
        <v>37</v>
      </c>
      <c r="C336" s="3" t="s">
        <v>2</v>
      </c>
      <c r="D336" s="5" t="s">
        <v>47</v>
      </c>
      <c r="E336" s="8"/>
    </row>
    <row r="337" spans="1:5" ht="12.75" hidden="1">
      <c r="A337" s="3" t="s">
        <v>2</v>
      </c>
      <c r="B337" s="4" t="s">
        <v>38</v>
      </c>
      <c r="C337" s="3" t="s">
        <v>39</v>
      </c>
      <c r="D337" s="5" t="s">
        <v>47</v>
      </c>
      <c r="E337" s="8"/>
    </row>
    <row r="338" spans="1:5" ht="12.75" hidden="1">
      <c r="A338" s="3" t="s">
        <v>2</v>
      </c>
      <c r="B338" s="4" t="s">
        <v>40</v>
      </c>
      <c r="C338" s="3" t="s">
        <v>2</v>
      </c>
      <c r="D338" s="5" t="s">
        <v>47</v>
      </c>
      <c r="E338" s="8"/>
    </row>
    <row r="339" spans="1:5" ht="12.75" hidden="1">
      <c r="A339" s="3" t="s">
        <v>2</v>
      </c>
      <c r="B339" s="4" t="s">
        <v>42</v>
      </c>
      <c r="C339" s="3" t="s">
        <v>39</v>
      </c>
      <c r="D339" s="5" t="s">
        <v>47</v>
      </c>
      <c r="E339" s="8"/>
    </row>
    <row r="340" spans="1:5" ht="24" hidden="1">
      <c r="A340" s="3" t="s">
        <v>2</v>
      </c>
      <c r="B340" s="4" t="s">
        <v>43</v>
      </c>
      <c r="C340" s="3" t="s">
        <v>44</v>
      </c>
      <c r="D340" s="5" t="s">
        <v>47</v>
      </c>
      <c r="E340" s="8"/>
    </row>
    <row r="341" spans="1:5" ht="12.75" hidden="1">
      <c r="A341" s="3" t="s">
        <v>2</v>
      </c>
      <c r="B341" s="4" t="s">
        <v>45</v>
      </c>
      <c r="C341" s="3" t="s">
        <v>2</v>
      </c>
      <c r="D341" s="5" t="s">
        <v>47</v>
      </c>
      <c r="E341" s="8"/>
    </row>
    <row r="342" spans="1:5" ht="12.75" hidden="1">
      <c r="A342" s="3" t="s">
        <v>2</v>
      </c>
      <c r="B342" s="4" t="s">
        <v>38</v>
      </c>
      <c r="C342" s="3" t="s">
        <v>39</v>
      </c>
      <c r="D342" s="5" t="s">
        <v>47</v>
      </c>
      <c r="E342" s="8"/>
    </row>
    <row r="343" spans="1:5" ht="12.75" hidden="1">
      <c r="A343" s="3" t="s">
        <v>2</v>
      </c>
      <c r="B343" s="4" t="s">
        <v>40</v>
      </c>
      <c r="C343" s="3" t="s">
        <v>2</v>
      </c>
      <c r="D343" s="5" t="s">
        <v>47</v>
      </c>
      <c r="E343" s="8"/>
    </row>
    <row r="344" spans="1:5" ht="12.75" hidden="1">
      <c r="A344" s="3" t="s">
        <v>2</v>
      </c>
      <c r="B344" s="4" t="s">
        <v>42</v>
      </c>
      <c r="C344" s="3" t="s">
        <v>39</v>
      </c>
      <c r="D344" s="5" t="s">
        <v>47</v>
      </c>
      <c r="E344" s="8"/>
    </row>
    <row r="345" spans="1:5" ht="24" hidden="1">
      <c r="A345" s="3" t="s">
        <v>2</v>
      </c>
      <c r="B345" s="4" t="s">
        <v>43</v>
      </c>
      <c r="C345" s="3" t="s">
        <v>44</v>
      </c>
      <c r="D345" s="5" t="s">
        <v>47</v>
      </c>
      <c r="E345" s="8"/>
    </row>
    <row r="346" spans="1:5" ht="36" hidden="1">
      <c r="A346" s="3" t="s">
        <v>48</v>
      </c>
      <c r="B346" s="4" t="s">
        <v>49</v>
      </c>
      <c r="C346" s="3" t="s">
        <v>50</v>
      </c>
      <c r="D346" s="5" t="s">
        <v>47</v>
      </c>
      <c r="E346" s="8"/>
    </row>
    <row r="347" spans="1:5" ht="24" hidden="1">
      <c r="A347" s="3" t="s">
        <v>51</v>
      </c>
      <c r="B347" s="4" t="s">
        <v>52</v>
      </c>
      <c r="C347" s="3" t="s">
        <v>39</v>
      </c>
      <c r="D347" s="5" t="s">
        <v>47</v>
      </c>
      <c r="E347" s="8"/>
    </row>
    <row r="348" spans="1:5" ht="36" hidden="1">
      <c r="A348" s="3" t="s">
        <v>53</v>
      </c>
      <c r="B348" s="4" t="s">
        <v>54</v>
      </c>
      <c r="C348" s="3" t="s">
        <v>50</v>
      </c>
      <c r="D348" s="5" t="s">
        <v>47</v>
      </c>
      <c r="E348" s="8"/>
    </row>
    <row r="349" spans="1:5" ht="24" hidden="1">
      <c r="A349" s="3" t="s">
        <v>55</v>
      </c>
      <c r="B349" s="4" t="s">
        <v>56</v>
      </c>
      <c r="C349" s="3" t="s">
        <v>57</v>
      </c>
      <c r="D349" s="5" t="s">
        <v>47</v>
      </c>
      <c r="E349" s="8"/>
    </row>
    <row r="350" spans="1:5" ht="12.75" hidden="1">
      <c r="A350" s="3" t="s">
        <v>58</v>
      </c>
      <c r="B350" s="4" t="s">
        <v>59</v>
      </c>
      <c r="C350" s="3" t="s">
        <v>57</v>
      </c>
      <c r="D350" s="5" t="s">
        <v>47</v>
      </c>
      <c r="E350" s="13" t="s">
        <v>2</v>
      </c>
    </row>
    <row r="351" spans="1:5" ht="23.25" customHeight="1">
      <c r="A351" s="3">
        <v>2</v>
      </c>
      <c r="B351" s="72" t="s">
        <v>60</v>
      </c>
      <c r="C351" s="73"/>
      <c r="D351" s="73"/>
      <c r="E351" s="71"/>
    </row>
    <row r="352" spans="1:5" ht="36">
      <c r="A352" s="3" t="s">
        <v>61</v>
      </c>
      <c r="B352" s="4" t="s">
        <v>62</v>
      </c>
      <c r="C352" s="3" t="s">
        <v>34</v>
      </c>
      <c r="D352" s="3" t="s">
        <v>202</v>
      </c>
      <c r="E352" s="3" t="s">
        <v>2</v>
      </c>
    </row>
    <row r="353" spans="1:5" ht="12.75">
      <c r="A353" s="3" t="s">
        <v>64</v>
      </c>
      <c r="B353" s="4" t="s">
        <v>65</v>
      </c>
      <c r="C353" s="6" t="s">
        <v>66</v>
      </c>
      <c r="D353" s="6" t="s">
        <v>67</v>
      </c>
      <c r="E353" s="6" t="s">
        <v>2</v>
      </c>
    </row>
    <row r="354" spans="1:5" ht="24">
      <c r="A354" s="3" t="s">
        <v>68</v>
      </c>
      <c r="B354" s="14" t="s">
        <v>69</v>
      </c>
      <c r="C354" s="13" t="s">
        <v>66</v>
      </c>
      <c r="D354" s="13">
        <v>2216.169</v>
      </c>
      <c r="E354" s="13" t="s">
        <v>2</v>
      </c>
    </row>
    <row r="355" spans="1:5" ht="12.75">
      <c r="A355" s="3" t="s">
        <v>2</v>
      </c>
      <c r="B355" s="14" t="s">
        <v>70</v>
      </c>
      <c r="C355" s="13" t="s">
        <v>66</v>
      </c>
      <c r="D355" s="13"/>
      <c r="E355" s="13" t="s">
        <v>2</v>
      </c>
    </row>
    <row r="356" spans="1:5" ht="24">
      <c r="A356" s="3" t="s">
        <v>2</v>
      </c>
      <c r="B356" s="14" t="s">
        <v>71</v>
      </c>
      <c r="C356" s="13" t="s">
        <v>66</v>
      </c>
      <c r="D356" s="13"/>
      <c r="E356" s="13" t="s">
        <v>2</v>
      </c>
    </row>
    <row r="357" spans="1:5" ht="12.75">
      <c r="A357" s="3" t="s">
        <v>2</v>
      </c>
      <c r="B357" s="4" t="s">
        <v>76</v>
      </c>
      <c r="C357" s="3" t="s">
        <v>66</v>
      </c>
      <c r="D357" s="3">
        <v>640.838</v>
      </c>
      <c r="E357" s="3" t="s">
        <v>2</v>
      </c>
    </row>
    <row r="358" spans="1:5" ht="12.75">
      <c r="A358" s="3" t="s">
        <v>2</v>
      </c>
      <c r="B358" s="4" t="s">
        <v>73</v>
      </c>
      <c r="C358" s="3" t="s">
        <v>77</v>
      </c>
      <c r="D358" s="3">
        <v>134.477</v>
      </c>
      <c r="E358" s="3" t="s">
        <v>2</v>
      </c>
    </row>
    <row r="359" spans="1:5" ht="12.75">
      <c r="A359" s="3" t="s">
        <v>2</v>
      </c>
      <c r="B359" s="4" t="s">
        <v>78</v>
      </c>
      <c r="C359" s="3" t="s">
        <v>79</v>
      </c>
      <c r="D359" s="3">
        <v>4765.41</v>
      </c>
      <c r="E359" s="3" t="s">
        <v>2</v>
      </c>
    </row>
    <row r="360" spans="1:5" ht="24">
      <c r="A360" s="3" t="s">
        <v>2</v>
      </c>
      <c r="B360" s="4" t="s">
        <v>200</v>
      </c>
      <c r="C360" s="3" t="s">
        <v>66</v>
      </c>
      <c r="D360" s="3">
        <v>191.212</v>
      </c>
      <c r="E360" s="3" t="s">
        <v>2</v>
      </c>
    </row>
    <row r="361" spans="1:5" ht="12.75">
      <c r="A361" s="3" t="s">
        <v>2</v>
      </c>
      <c r="B361" s="4" t="s">
        <v>80</v>
      </c>
      <c r="C361" s="3" t="s">
        <v>81</v>
      </c>
      <c r="D361" s="15">
        <v>4.48</v>
      </c>
      <c r="E361" s="3" t="s">
        <v>2</v>
      </c>
    </row>
    <row r="362" spans="1:5" ht="12.75">
      <c r="A362" s="3" t="s">
        <v>2</v>
      </c>
      <c r="B362" s="4" t="s">
        <v>82</v>
      </c>
      <c r="C362" s="3" t="s">
        <v>83</v>
      </c>
      <c r="D362" s="3">
        <v>42.682</v>
      </c>
      <c r="E362" s="3" t="s">
        <v>2</v>
      </c>
    </row>
    <row r="363" spans="1:5" ht="24">
      <c r="A363" s="3" t="s">
        <v>2</v>
      </c>
      <c r="B363" s="4" t="s">
        <v>84</v>
      </c>
      <c r="C363" s="3" t="s">
        <v>66</v>
      </c>
      <c r="D363" s="3">
        <v>283.47</v>
      </c>
      <c r="E363" s="3" t="s">
        <v>2</v>
      </c>
    </row>
    <row r="364" spans="1:5" ht="12.75">
      <c r="A364" s="3" t="s">
        <v>2</v>
      </c>
      <c r="B364" s="4" t="s">
        <v>85</v>
      </c>
      <c r="C364" s="3" t="s">
        <v>66</v>
      </c>
      <c r="D364" s="3"/>
      <c r="E364" s="3" t="s">
        <v>2</v>
      </c>
    </row>
    <row r="365" spans="1:5" ht="24">
      <c r="A365" s="3" t="s">
        <v>2</v>
      </c>
      <c r="B365" s="4" t="s">
        <v>86</v>
      </c>
      <c r="C365" s="3" t="s">
        <v>66</v>
      </c>
      <c r="D365" s="3">
        <v>698.91</v>
      </c>
      <c r="E365" s="3" t="s">
        <v>2</v>
      </c>
    </row>
    <row r="366" spans="1:5" ht="24">
      <c r="A366" s="3" t="s">
        <v>2</v>
      </c>
      <c r="B366" s="4" t="s">
        <v>87</v>
      </c>
      <c r="C366" s="3" t="s">
        <v>66</v>
      </c>
      <c r="D366" s="3">
        <v>180.956</v>
      </c>
      <c r="E366" s="3" t="s">
        <v>2</v>
      </c>
    </row>
    <row r="367" spans="1:5" ht="24">
      <c r="A367" s="3" t="s">
        <v>2</v>
      </c>
      <c r="B367" s="4" t="s">
        <v>88</v>
      </c>
      <c r="C367" s="3" t="s">
        <v>66</v>
      </c>
      <c r="D367" s="3">
        <v>238.267</v>
      </c>
      <c r="E367" s="3" t="s">
        <v>2</v>
      </c>
    </row>
    <row r="368" spans="1:5" ht="24">
      <c r="A368" s="3" t="s">
        <v>2</v>
      </c>
      <c r="B368" s="4" t="s">
        <v>89</v>
      </c>
      <c r="C368" s="3" t="s">
        <v>66</v>
      </c>
      <c r="D368" s="3">
        <v>74.754</v>
      </c>
      <c r="E368" s="3" t="s">
        <v>2</v>
      </c>
    </row>
    <row r="369" spans="1:5" ht="24">
      <c r="A369" s="3" t="s">
        <v>2</v>
      </c>
      <c r="B369" s="4" t="s">
        <v>90</v>
      </c>
      <c r="C369" s="3" t="s">
        <v>66</v>
      </c>
      <c r="D369" s="3">
        <v>122.311</v>
      </c>
      <c r="E369" s="3" t="s">
        <v>2</v>
      </c>
    </row>
    <row r="370" spans="1:5" ht="36">
      <c r="A370" s="3" t="s">
        <v>2</v>
      </c>
      <c r="B370" s="4" t="s">
        <v>91</v>
      </c>
      <c r="C370" s="3" t="s">
        <v>66</v>
      </c>
      <c r="D370" s="3">
        <v>68.638</v>
      </c>
      <c r="E370" s="3" t="s">
        <v>2</v>
      </c>
    </row>
    <row r="371" spans="1:5" ht="24">
      <c r="A371" s="3" t="s">
        <v>92</v>
      </c>
      <c r="B371" s="4" t="s">
        <v>93</v>
      </c>
      <c r="C371" s="3" t="s">
        <v>66</v>
      </c>
      <c r="D371" s="3" t="s">
        <v>94</v>
      </c>
      <c r="E371" s="3" t="s">
        <v>2</v>
      </c>
    </row>
    <row r="372" spans="1:5" ht="12.75">
      <c r="A372" s="3" t="s">
        <v>95</v>
      </c>
      <c r="B372" s="4" t="s">
        <v>96</v>
      </c>
      <c r="C372" s="3" t="s">
        <v>66</v>
      </c>
      <c r="D372" s="3" t="s">
        <v>94</v>
      </c>
      <c r="E372" s="3" t="s">
        <v>2</v>
      </c>
    </row>
    <row r="373" spans="1:5" ht="24">
      <c r="A373" s="3" t="s">
        <v>2</v>
      </c>
      <c r="B373" s="4" t="s">
        <v>97</v>
      </c>
      <c r="C373" s="3" t="s">
        <v>66</v>
      </c>
      <c r="D373" s="3" t="s">
        <v>94</v>
      </c>
      <c r="E373" s="3" t="s">
        <v>2</v>
      </c>
    </row>
    <row r="374" spans="1:5" ht="24">
      <c r="A374" s="3" t="s">
        <v>98</v>
      </c>
      <c r="B374" s="4" t="s">
        <v>99</v>
      </c>
      <c r="C374" s="3" t="s">
        <v>66</v>
      </c>
      <c r="D374" s="3" t="s">
        <v>41</v>
      </c>
      <c r="E374" s="3" t="s">
        <v>2</v>
      </c>
    </row>
    <row r="375" spans="1:5" ht="48">
      <c r="A375" s="3" t="s">
        <v>100</v>
      </c>
      <c r="B375" s="4" t="s">
        <v>101</v>
      </c>
      <c r="C375" s="3" t="s">
        <v>34</v>
      </c>
      <c r="D375" s="3" t="s">
        <v>34</v>
      </c>
      <c r="E375" s="3" t="s">
        <v>233</v>
      </c>
    </row>
    <row r="376" spans="1:5" ht="12.75">
      <c r="A376" s="3" t="s">
        <v>103</v>
      </c>
      <c r="B376" s="4" t="s">
        <v>104</v>
      </c>
      <c r="C376" s="3" t="s">
        <v>105</v>
      </c>
      <c r="D376" s="3">
        <v>3.51</v>
      </c>
      <c r="E376" s="3" t="s">
        <v>2</v>
      </c>
    </row>
    <row r="377" spans="1:5" ht="12.75">
      <c r="A377" s="3" t="s">
        <v>106</v>
      </c>
      <c r="B377" s="4" t="s">
        <v>107</v>
      </c>
      <c r="C377" s="3" t="s">
        <v>105</v>
      </c>
      <c r="D377" s="3">
        <v>2.97</v>
      </c>
      <c r="E377" s="3" t="s">
        <v>2</v>
      </c>
    </row>
    <row r="378" spans="1:5" ht="12.75">
      <c r="A378" s="3" t="s">
        <v>108</v>
      </c>
      <c r="B378" s="4" t="s">
        <v>109</v>
      </c>
      <c r="C378" s="3" t="s">
        <v>110</v>
      </c>
      <c r="D378" s="3">
        <v>1.01</v>
      </c>
      <c r="E378" s="3" t="s">
        <v>2</v>
      </c>
    </row>
    <row r="379" spans="1:5" ht="12.75">
      <c r="A379" s="3" t="s">
        <v>112</v>
      </c>
      <c r="B379" s="4" t="s">
        <v>113</v>
      </c>
      <c r="C379" s="3" t="s">
        <v>110</v>
      </c>
      <c r="D379" s="3" t="s">
        <v>41</v>
      </c>
      <c r="E379" s="3" t="s">
        <v>2</v>
      </c>
    </row>
    <row r="380" spans="1:5" ht="12.75">
      <c r="A380" s="3" t="s">
        <v>114</v>
      </c>
      <c r="B380" s="4" t="s">
        <v>115</v>
      </c>
      <c r="C380" s="3" t="s">
        <v>110</v>
      </c>
      <c r="D380" s="3">
        <v>0.4</v>
      </c>
      <c r="E380" s="3" t="s">
        <v>2</v>
      </c>
    </row>
    <row r="381" spans="1:5" ht="12.75">
      <c r="A381" s="3" t="s">
        <v>2</v>
      </c>
      <c r="B381" s="4" t="s">
        <v>116</v>
      </c>
      <c r="C381" s="3" t="s">
        <v>110</v>
      </c>
      <c r="D381" s="3">
        <v>0.4</v>
      </c>
      <c r="E381" s="3" t="s">
        <v>2</v>
      </c>
    </row>
    <row r="382" spans="1:5" ht="12.75">
      <c r="A382" s="3" t="s">
        <v>2</v>
      </c>
      <c r="B382" s="4" t="s">
        <v>117</v>
      </c>
      <c r="C382" s="3" t="s">
        <v>110</v>
      </c>
      <c r="D382" s="3"/>
      <c r="E382" s="3" t="s">
        <v>2</v>
      </c>
    </row>
    <row r="383" spans="1:5" ht="12.75">
      <c r="A383" s="3" t="s">
        <v>118</v>
      </c>
      <c r="B383" s="4" t="s">
        <v>119</v>
      </c>
      <c r="C383" s="3" t="s">
        <v>120</v>
      </c>
      <c r="D383" s="3"/>
      <c r="E383" s="3" t="s">
        <v>2</v>
      </c>
    </row>
    <row r="384" spans="1:5" ht="24">
      <c r="A384" s="3" t="s">
        <v>121</v>
      </c>
      <c r="B384" s="4" t="s">
        <v>122</v>
      </c>
      <c r="C384" s="3" t="s">
        <v>123</v>
      </c>
      <c r="D384" s="3" t="s">
        <v>2</v>
      </c>
      <c r="E384" s="3" t="s">
        <v>2</v>
      </c>
    </row>
    <row r="385" spans="1:5" ht="12.75">
      <c r="A385" s="3" t="s">
        <v>124</v>
      </c>
      <c r="B385" s="4" t="s">
        <v>125</v>
      </c>
      <c r="C385" s="3" t="s">
        <v>123</v>
      </c>
      <c r="D385" s="3" t="s">
        <v>2</v>
      </c>
      <c r="E385" s="3" t="s">
        <v>2</v>
      </c>
    </row>
    <row r="386" spans="1:5" ht="12.75">
      <c r="A386" s="3" t="s">
        <v>126</v>
      </c>
      <c r="B386" s="4" t="s">
        <v>127</v>
      </c>
      <c r="C386" s="3" t="s">
        <v>128</v>
      </c>
      <c r="D386" s="3" t="s">
        <v>2</v>
      </c>
      <c r="E386" s="3" t="s">
        <v>2</v>
      </c>
    </row>
    <row r="387" spans="1:5" ht="12.75">
      <c r="A387" s="3" t="s">
        <v>129</v>
      </c>
      <c r="B387" s="4" t="s">
        <v>130</v>
      </c>
      <c r="C387" s="3" t="s">
        <v>128</v>
      </c>
      <c r="D387" s="3">
        <v>1</v>
      </c>
      <c r="E387" s="3" t="s">
        <v>2</v>
      </c>
    </row>
    <row r="388" spans="1:5" ht="12.75">
      <c r="A388" s="3" t="s">
        <v>2</v>
      </c>
      <c r="B388" s="4" t="s">
        <v>131</v>
      </c>
      <c r="C388" s="3" t="s">
        <v>128</v>
      </c>
      <c r="D388" s="3" t="s">
        <v>2</v>
      </c>
      <c r="E388" s="3" t="s">
        <v>2</v>
      </c>
    </row>
    <row r="389" spans="1:5" ht="12.75">
      <c r="A389" s="3" t="s">
        <v>2</v>
      </c>
      <c r="B389" s="4" t="s">
        <v>132</v>
      </c>
      <c r="C389" s="3" t="s">
        <v>128</v>
      </c>
      <c r="D389" s="3">
        <v>1</v>
      </c>
      <c r="E389" s="3" t="s">
        <v>2</v>
      </c>
    </row>
    <row r="390" spans="1:5" ht="12.75">
      <c r="A390" s="3" t="s">
        <v>133</v>
      </c>
      <c r="B390" s="4" t="s">
        <v>134</v>
      </c>
      <c r="C390" s="3" t="s">
        <v>128</v>
      </c>
      <c r="D390" s="3" t="s">
        <v>135</v>
      </c>
      <c r="E390" s="3" t="s">
        <v>2</v>
      </c>
    </row>
    <row r="391" spans="1:5" ht="12.75">
      <c r="A391" s="3" t="s">
        <v>136</v>
      </c>
      <c r="B391" s="4" t="s">
        <v>137</v>
      </c>
      <c r="C391" s="3" t="s">
        <v>138</v>
      </c>
      <c r="D391" s="3">
        <v>9</v>
      </c>
      <c r="E391" s="3" t="s">
        <v>2</v>
      </c>
    </row>
    <row r="392" spans="1:5" ht="24">
      <c r="A392" s="3" t="s">
        <v>139</v>
      </c>
      <c r="B392" s="4" t="s">
        <v>140</v>
      </c>
      <c r="C392" s="3" t="s">
        <v>141</v>
      </c>
      <c r="D392" s="3">
        <v>133.34</v>
      </c>
      <c r="E392" s="3"/>
    </row>
    <row r="393" spans="1:5" ht="24">
      <c r="A393" s="3" t="s">
        <v>143</v>
      </c>
      <c r="B393" s="4" t="s">
        <v>144</v>
      </c>
      <c r="C393" s="3" t="s">
        <v>145</v>
      </c>
      <c r="D393" s="3">
        <v>0.04</v>
      </c>
      <c r="E393" s="3"/>
    </row>
    <row r="394" spans="1:5" ht="24">
      <c r="A394" s="3" t="s">
        <v>146</v>
      </c>
      <c r="B394" s="4" t="s">
        <v>147</v>
      </c>
      <c r="C394" s="3" t="s">
        <v>199</v>
      </c>
      <c r="D394" s="3">
        <v>0.01</v>
      </c>
      <c r="E394" s="3"/>
    </row>
    <row r="395" spans="1:5" ht="20.25" customHeight="1">
      <c r="A395" s="3">
        <v>3</v>
      </c>
      <c r="B395" s="72" t="s">
        <v>149</v>
      </c>
      <c r="C395" s="73"/>
      <c r="D395" s="73"/>
      <c r="E395" s="74"/>
    </row>
    <row r="396" spans="1:5" ht="12.75">
      <c r="A396" s="3" t="s">
        <v>150</v>
      </c>
      <c r="B396" s="4" t="s">
        <v>151</v>
      </c>
      <c r="C396" s="3" t="s">
        <v>152</v>
      </c>
      <c r="D396" s="3" t="s">
        <v>153</v>
      </c>
      <c r="E396" s="3" t="s">
        <v>2</v>
      </c>
    </row>
    <row r="397" spans="1:5" ht="48">
      <c r="A397" s="3" t="s">
        <v>154</v>
      </c>
      <c r="B397" s="4" t="s">
        <v>155</v>
      </c>
      <c r="C397" s="3" t="s">
        <v>34</v>
      </c>
      <c r="D397" s="3" t="s">
        <v>34</v>
      </c>
      <c r="E397" s="3" t="s">
        <v>34</v>
      </c>
    </row>
    <row r="398" spans="1:5" ht="12.75">
      <c r="A398" s="3" t="s">
        <v>2</v>
      </c>
      <c r="B398" s="4" t="s">
        <v>156</v>
      </c>
      <c r="C398" s="3" t="s">
        <v>157</v>
      </c>
      <c r="D398" s="3" t="s">
        <v>153</v>
      </c>
      <c r="E398" s="3" t="s">
        <v>2</v>
      </c>
    </row>
    <row r="399" spans="1:5" ht="12.75">
      <c r="A399" s="3" t="s">
        <v>2</v>
      </c>
      <c r="B399" s="4" t="s">
        <v>158</v>
      </c>
      <c r="C399" s="3" t="s">
        <v>138</v>
      </c>
      <c r="D399" s="3" t="s">
        <v>153</v>
      </c>
      <c r="E399" s="3" t="s">
        <v>2</v>
      </c>
    </row>
    <row r="400" spans="1:5" ht="36">
      <c r="A400" s="3" t="s">
        <v>159</v>
      </c>
      <c r="B400" s="4" t="s">
        <v>160</v>
      </c>
      <c r="C400" s="3" t="s">
        <v>157</v>
      </c>
      <c r="D400" s="3" t="s">
        <v>153</v>
      </c>
      <c r="E400" s="3" t="s">
        <v>2</v>
      </c>
    </row>
    <row r="401" spans="1:5" ht="12.75">
      <c r="A401" s="3">
        <v>4</v>
      </c>
      <c r="B401" s="72" t="s">
        <v>161</v>
      </c>
      <c r="C401" s="73"/>
      <c r="D401" s="73"/>
      <c r="E401" s="74"/>
    </row>
    <row r="402" spans="1:5" ht="12.75">
      <c r="A402" s="3" t="s">
        <v>162</v>
      </c>
      <c r="B402" s="4" t="s">
        <v>163</v>
      </c>
      <c r="C402" s="3" t="s">
        <v>34</v>
      </c>
      <c r="D402" s="3" t="s">
        <v>164</v>
      </c>
      <c r="E402" s="3" t="s">
        <v>2</v>
      </c>
    </row>
    <row r="403" spans="1:5" ht="12.75">
      <c r="A403" s="3" t="s">
        <v>165</v>
      </c>
      <c r="B403" s="4" t="s">
        <v>166</v>
      </c>
      <c r="C403" s="3" t="s">
        <v>34</v>
      </c>
      <c r="D403" s="3" t="s">
        <v>164</v>
      </c>
      <c r="E403" s="3" t="s">
        <v>2</v>
      </c>
    </row>
    <row r="404" spans="1:5" ht="24">
      <c r="A404" s="3" t="s">
        <v>167</v>
      </c>
      <c r="B404" s="4" t="s">
        <v>168</v>
      </c>
      <c r="C404" s="3" t="s">
        <v>66</v>
      </c>
      <c r="D404" s="3" t="s">
        <v>164</v>
      </c>
      <c r="E404" s="3" t="s">
        <v>2</v>
      </c>
    </row>
    <row r="405" spans="1:5" ht="36">
      <c r="A405" s="3" t="s">
        <v>169</v>
      </c>
      <c r="B405" s="4" t="s">
        <v>170</v>
      </c>
      <c r="C405" s="3" t="s">
        <v>34</v>
      </c>
      <c r="D405" s="3" t="s">
        <v>34</v>
      </c>
      <c r="E405" s="3" t="s">
        <v>2</v>
      </c>
    </row>
    <row r="406" spans="1:5" ht="36">
      <c r="A406" s="3" t="s">
        <v>171</v>
      </c>
      <c r="B406" s="4" t="s">
        <v>172</v>
      </c>
      <c r="C406" s="3" t="s">
        <v>34</v>
      </c>
      <c r="D406" s="3" t="s">
        <v>34</v>
      </c>
      <c r="E406" s="3" t="s">
        <v>2</v>
      </c>
    </row>
    <row r="407" spans="1:5" ht="24.75" customHeight="1">
      <c r="A407" s="3">
        <v>5</v>
      </c>
      <c r="B407" s="72" t="s">
        <v>173</v>
      </c>
      <c r="C407" s="73"/>
      <c r="D407" s="73"/>
      <c r="E407" s="74"/>
    </row>
    <row r="408" spans="1:5" ht="24">
      <c r="A408" s="3" t="s">
        <v>174</v>
      </c>
      <c r="B408" s="4" t="s">
        <v>175</v>
      </c>
      <c r="C408" s="3" t="s">
        <v>128</v>
      </c>
      <c r="D408" s="3" t="s">
        <v>153</v>
      </c>
      <c r="E408" s="3" t="s">
        <v>2</v>
      </c>
    </row>
    <row r="409" spans="1:5" ht="12.75">
      <c r="A409" s="3" t="s">
        <v>176</v>
      </c>
      <c r="B409" s="4" t="s">
        <v>177</v>
      </c>
      <c r="C409" s="3" t="s">
        <v>128</v>
      </c>
      <c r="D409" s="3" t="s">
        <v>178</v>
      </c>
      <c r="E409" s="3" t="s">
        <v>2</v>
      </c>
    </row>
    <row r="410" spans="1:5" ht="24">
      <c r="A410" s="3" t="s">
        <v>179</v>
      </c>
      <c r="B410" s="4" t="s">
        <v>180</v>
      </c>
      <c r="C410" s="3" t="s">
        <v>128</v>
      </c>
      <c r="D410" s="3" t="s">
        <v>178</v>
      </c>
      <c r="E410" s="3" t="s">
        <v>2</v>
      </c>
    </row>
    <row r="411" spans="1:5" ht="12.75">
      <c r="A411" s="3" t="s">
        <v>181</v>
      </c>
      <c r="B411" s="4" t="s">
        <v>182</v>
      </c>
      <c r="C411" s="3" t="s">
        <v>34</v>
      </c>
      <c r="D411" s="3" t="s">
        <v>178</v>
      </c>
      <c r="E411" s="3" t="s">
        <v>2</v>
      </c>
    </row>
    <row r="412" spans="1:5" ht="12.75">
      <c r="A412" s="3">
        <v>6</v>
      </c>
      <c r="B412" s="72" t="s">
        <v>183</v>
      </c>
      <c r="C412" s="73"/>
      <c r="D412" s="73"/>
      <c r="E412" s="74"/>
    </row>
    <row r="413" spans="1:5" ht="12.75">
      <c r="A413" s="3" t="s">
        <v>2</v>
      </c>
      <c r="B413" s="3" t="s">
        <v>34</v>
      </c>
      <c r="C413" s="3" t="s">
        <v>34</v>
      </c>
      <c r="D413" s="3" t="s">
        <v>184</v>
      </c>
      <c r="E413" s="3" t="s">
        <v>2</v>
      </c>
    </row>
    <row r="414" spans="1:5" ht="21.75" customHeight="1">
      <c r="A414" s="3">
        <v>7</v>
      </c>
      <c r="B414" s="72" t="s">
        <v>185</v>
      </c>
      <c r="C414" s="73"/>
      <c r="D414" s="73"/>
      <c r="E414" s="74"/>
    </row>
    <row r="415" spans="1:5" ht="12.75">
      <c r="A415" s="3" t="s">
        <v>186</v>
      </c>
      <c r="B415" s="4" t="s">
        <v>187</v>
      </c>
      <c r="C415" s="3" t="s">
        <v>34</v>
      </c>
      <c r="D415" s="3" t="s">
        <v>34</v>
      </c>
      <c r="E415" s="3" t="s">
        <v>2</v>
      </c>
    </row>
    <row r="416" spans="1:5" ht="24">
      <c r="A416" s="3" t="s">
        <v>188</v>
      </c>
      <c r="B416" s="4" t="s">
        <v>189</v>
      </c>
      <c r="C416" s="3" t="s">
        <v>34</v>
      </c>
      <c r="D416" s="3" t="s">
        <v>34</v>
      </c>
      <c r="E416" s="3" t="s">
        <v>2</v>
      </c>
    </row>
    <row r="417" spans="1:5" ht="48">
      <c r="A417" s="3" t="s">
        <v>190</v>
      </c>
      <c r="B417" s="4" t="s">
        <v>191</v>
      </c>
      <c r="C417" s="3" t="s">
        <v>34</v>
      </c>
      <c r="D417" s="3" t="s">
        <v>34</v>
      </c>
      <c r="E417" s="3" t="s">
        <v>2</v>
      </c>
    </row>
    <row r="418" spans="1:5" ht="24">
      <c r="A418" s="3" t="s">
        <v>192</v>
      </c>
      <c r="B418" s="3" t="s">
        <v>193</v>
      </c>
      <c r="C418" s="3" t="s">
        <v>34</v>
      </c>
      <c r="D418" s="3" t="s">
        <v>34</v>
      </c>
      <c r="E418" s="3" t="s">
        <v>2</v>
      </c>
    </row>
    <row r="419" spans="1:5" ht="12.75">
      <c r="A419" s="3" t="s">
        <v>2</v>
      </c>
      <c r="B419" s="17" t="s">
        <v>24</v>
      </c>
      <c r="C419" s="89" t="s">
        <v>251</v>
      </c>
      <c r="D419" s="90"/>
      <c r="E419" s="91"/>
    </row>
    <row r="420" spans="1:5" ht="12.75">
      <c r="A420" s="3" t="s">
        <v>2</v>
      </c>
      <c r="B420" s="4" t="s">
        <v>2</v>
      </c>
      <c r="C420" s="3" t="s">
        <v>2</v>
      </c>
      <c r="D420" s="3" t="s">
        <v>2</v>
      </c>
      <c r="E420" s="3" t="s">
        <v>2</v>
      </c>
    </row>
    <row r="421" spans="1:5" ht="24">
      <c r="A421" s="3" t="s">
        <v>26</v>
      </c>
      <c r="B421" s="3" t="s">
        <v>27</v>
      </c>
      <c r="C421" s="3" t="s">
        <v>28</v>
      </c>
      <c r="D421" s="3" t="s">
        <v>29</v>
      </c>
      <c r="E421" s="3" t="s">
        <v>30</v>
      </c>
    </row>
    <row r="422" spans="1:5" ht="12.75" customHeight="1">
      <c r="A422" s="3">
        <v>1</v>
      </c>
      <c r="B422" s="72" t="s">
        <v>31</v>
      </c>
      <c r="C422" s="73"/>
      <c r="D422" s="73"/>
      <c r="E422" s="74"/>
    </row>
    <row r="423" spans="1:5" ht="72">
      <c r="A423" s="3" t="s">
        <v>32</v>
      </c>
      <c r="B423" s="4" t="s">
        <v>33</v>
      </c>
      <c r="C423" s="3" t="s">
        <v>34</v>
      </c>
      <c r="D423" s="3" t="s">
        <v>34</v>
      </c>
      <c r="E423" s="11" t="s">
        <v>252</v>
      </c>
    </row>
    <row r="424" spans="1:5" ht="12.75">
      <c r="A424" s="3" t="s">
        <v>2</v>
      </c>
      <c r="B424" s="4" t="s">
        <v>36</v>
      </c>
      <c r="C424" s="3" t="s">
        <v>34</v>
      </c>
      <c r="D424" s="3" t="s">
        <v>34</v>
      </c>
      <c r="E424" s="12"/>
    </row>
    <row r="425" spans="1:5" ht="12.75" customHeight="1" hidden="1">
      <c r="A425" s="3" t="s">
        <v>2</v>
      </c>
      <c r="B425" s="4" t="s">
        <v>37</v>
      </c>
      <c r="C425" s="3" t="s">
        <v>2</v>
      </c>
      <c r="D425" s="5" t="s">
        <v>2</v>
      </c>
      <c r="E425" s="8"/>
    </row>
    <row r="426" spans="1:5" ht="12.75">
      <c r="A426" s="3" t="s">
        <v>2</v>
      </c>
      <c r="B426" s="4" t="s">
        <v>38</v>
      </c>
      <c r="C426" s="3" t="s">
        <v>39</v>
      </c>
      <c r="D426" s="16">
        <v>1491.39</v>
      </c>
      <c r="E426" s="8" t="s">
        <v>244</v>
      </c>
    </row>
    <row r="427" spans="1:5" ht="12.75" customHeight="1" hidden="1">
      <c r="A427" s="3" t="s">
        <v>2</v>
      </c>
      <c r="B427" s="4" t="s">
        <v>40</v>
      </c>
      <c r="C427" s="3" t="s">
        <v>2</v>
      </c>
      <c r="D427" s="5" t="s">
        <v>41</v>
      </c>
      <c r="E427" s="8"/>
    </row>
    <row r="428" spans="1:5" ht="12.75" customHeight="1" hidden="1">
      <c r="A428" s="3" t="s">
        <v>2</v>
      </c>
      <c r="B428" s="4" t="s">
        <v>42</v>
      </c>
      <c r="C428" s="3" t="s">
        <v>39</v>
      </c>
      <c r="D428" s="5" t="s">
        <v>41</v>
      </c>
      <c r="E428" s="8"/>
    </row>
    <row r="429" spans="1:5" ht="24" customHeight="1" hidden="1">
      <c r="A429" s="3" t="s">
        <v>2</v>
      </c>
      <c r="B429" s="4" t="s">
        <v>43</v>
      </c>
      <c r="C429" s="3" t="s">
        <v>44</v>
      </c>
      <c r="D429" s="5" t="s">
        <v>2</v>
      </c>
      <c r="E429" s="8"/>
    </row>
    <row r="430" spans="1:5" ht="12.75">
      <c r="A430" s="3" t="s">
        <v>2</v>
      </c>
      <c r="B430" s="4" t="s">
        <v>45</v>
      </c>
      <c r="C430" s="3" t="s">
        <v>2</v>
      </c>
      <c r="D430" s="5" t="s">
        <v>2</v>
      </c>
      <c r="E430" s="8"/>
    </row>
    <row r="431" spans="1:5" ht="12.75">
      <c r="A431" s="3" t="s">
        <v>2</v>
      </c>
      <c r="B431" s="4" t="s">
        <v>38</v>
      </c>
      <c r="C431" s="3" t="s">
        <v>39</v>
      </c>
      <c r="D431" s="16">
        <f>D426</f>
        <v>1491.39</v>
      </c>
      <c r="E431" s="8"/>
    </row>
    <row r="432" spans="1:5" ht="12.75" customHeight="1" hidden="1">
      <c r="A432" s="3" t="s">
        <v>2</v>
      </c>
      <c r="B432" s="4" t="s">
        <v>40</v>
      </c>
      <c r="C432" s="3" t="s">
        <v>2</v>
      </c>
      <c r="D432" s="5" t="s">
        <v>41</v>
      </c>
      <c r="E432" s="8"/>
    </row>
    <row r="433" spans="1:5" ht="12.75" customHeight="1" hidden="1">
      <c r="A433" s="3" t="s">
        <v>2</v>
      </c>
      <c r="B433" s="4" t="s">
        <v>42</v>
      </c>
      <c r="C433" s="3" t="s">
        <v>39</v>
      </c>
      <c r="D433" s="5" t="s">
        <v>41</v>
      </c>
      <c r="E433" s="8"/>
    </row>
    <row r="434" spans="1:5" ht="24" customHeight="1" hidden="1">
      <c r="A434" s="3" t="s">
        <v>2</v>
      </c>
      <c r="B434" s="4" t="s">
        <v>43</v>
      </c>
      <c r="C434" s="3" t="s">
        <v>44</v>
      </c>
      <c r="D434" s="5" t="s">
        <v>41</v>
      </c>
      <c r="E434" s="8"/>
    </row>
    <row r="435" spans="1:5" ht="24" customHeight="1" hidden="1">
      <c r="A435" s="3" t="s">
        <v>2</v>
      </c>
      <c r="B435" s="4" t="s">
        <v>46</v>
      </c>
      <c r="C435" s="3" t="s">
        <v>34</v>
      </c>
      <c r="D435" s="5" t="s">
        <v>47</v>
      </c>
      <c r="E435" s="8"/>
    </row>
    <row r="436" spans="1:5" ht="12.75" customHeight="1" hidden="1">
      <c r="A436" s="3" t="s">
        <v>2</v>
      </c>
      <c r="B436" s="4" t="s">
        <v>37</v>
      </c>
      <c r="C436" s="3" t="s">
        <v>2</v>
      </c>
      <c r="D436" s="5" t="s">
        <v>47</v>
      </c>
      <c r="E436" s="8"/>
    </row>
    <row r="437" spans="1:5" ht="12.75" customHeight="1" hidden="1">
      <c r="A437" s="3" t="s">
        <v>2</v>
      </c>
      <c r="B437" s="4" t="s">
        <v>38</v>
      </c>
      <c r="C437" s="3" t="s">
        <v>39</v>
      </c>
      <c r="D437" s="5" t="s">
        <v>47</v>
      </c>
      <c r="E437" s="8"/>
    </row>
    <row r="438" spans="1:5" ht="12.75" customHeight="1" hidden="1">
      <c r="A438" s="3" t="s">
        <v>2</v>
      </c>
      <c r="B438" s="4" t="s">
        <v>40</v>
      </c>
      <c r="C438" s="3" t="s">
        <v>2</v>
      </c>
      <c r="D438" s="5" t="s">
        <v>47</v>
      </c>
      <c r="E438" s="8"/>
    </row>
    <row r="439" spans="1:5" ht="12.75" customHeight="1" hidden="1">
      <c r="A439" s="3" t="s">
        <v>2</v>
      </c>
      <c r="B439" s="4" t="s">
        <v>42</v>
      </c>
      <c r="C439" s="3" t="s">
        <v>39</v>
      </c>
      <c r="D439" s="5" t="s">
        <v>47</v>
      </c>
      <c r="E439" s="8"/>
    </row>
    <row r="440" spans="1:5" ht="24" customHeight="1" hidden="1">
      <c r="A440" s="3" t="s">
        <v>2</v>
      </c>
      <c r="B440" s="4" t="s">
        <v>43</v>
      </c>
      <c r="C440" s="3" t="s">
        <v>44</v>
      </c>
      <c r="D440" s="5" t="s">
        <v>47</v>
      </c>
      <c r="E440" s="8"/>
    </row>
    <row r="441" spans="1:5" ht="12.75" customHeight="1" hidden="1">
      <c r="A441" s="3" t="s">
        <v>2</v>
      </c>
      <c r="B441" s="4" t="s">
        <v>45</v>
      </c>
      <c r="C441" s="3" t="s">
        <v>2</v>
      </c>
      <c r="D441" s="5" t="s">
        <v>47</v>
      </c>
      <c r="E441" s="8"/>
    </row>
    <row r="442" spans="1:5" ht="12.75" customHeight="1" hidden="1">
      <c r="A442" s="3" t="s">
        <v>2</v>
      </c>
      <c r="B442" s="4" t="s">
        <v>38</v>
      </c>
      <c r="C442" s="3" t="s">
        <v>39</v>
      </c>
      <c r="D442" s="5" t="s">
        <v>47</v>
      </c>
      <c r="E442" s="8"/>
    </row>
    <row r="443" spans="1:5" ht="12.75" customHeight="1" hidden="1">
      <c r="A443" s="3" t="s">
        <v>2</v>
      </c>
      <c r="B443" s="4" t="s">
        <v>40</v>
      </c>
      <c r="C443" s="3" t="s">
        <v>2</v>
      </c>
      <c r="D443" s="5" t="s">
        <v>47</v>
      </c>
      <c r="E443" s="8"/>
    </row>
    <row r="444" spans="1:5" ht="12.75" customHeight="1" hidden="1">
      <c r="A444" s="3" t="s">
        <v>2</v>
      </c>
      <c r="B444" s="4" t="s">
        <v>42</v>
      </c>
      <c r="C444" s="3" t="s">
        <v>39</v>
      </c>
      <c r="D444" s="5" t="s">
        <v>47</v>
      </c>
      <c r="E444" s="8"/>
    </row>
    <row r="445" spans="1:5" ht="24" customHeight="1" hidden="1">
      <c r="A445" s="3" t="s">
        <v>2</v>
      </c>
      <c r="B445" s="4" t="s">
        <v>43</v>
      </c>
      <c r="C445" s="3" t="s">
        <v>44</v>
      </c>
      <c r="D445" s="5" t="s">
        <v>47</v>
      </c>
      <c r="E445" s="8"/>
    </row>
    <row r="446" spans="1:5" ht="36" customHeight="1" hidden="1">
      <c r="A446" s="3" t="s">
        <v>48</v>
      </c>
      <c r="B446" s="4" t="s">
        <v>49</v>
      </c>
      <c r="C446" s="3" t="s">
        <v>50</v>
      </c>
      <c r="D446" s="5" t="s">
        <v>47</v>
      </c>
      <c r="E446" s="8"/>
    </row>
    <row r="447" spans="1:5" ht="24" customHeight="1" hidden="1">
      <c r="A447" s="3" t="s">
        <v>51</v>
      </c>
      <c r="B447" s="4" t="s">
        <v>52</v>
      </c>
      <c r="C447" s="3" t="s">
        <v>39</v>
      </c>
      <c r="D447" s="5" t="s">
        <v>47</v>
      </c>
      <c r="E447" s="8"/>
    </row>
    <row r="448" spans="1:5" ht="36" customHeight="1" hidden="1">
      <c r="A448" s="3" t="s">
        <v>53</v>
      </c>
      <c r="B448" s="4" t="s">
        <v>54</v>
      </c>
      <c r="C448" s="3" t="s">
        <v>50</v>
      </c>
      <c r="D448" s="5" t="s">
        <v>47</v>
      </c>
      <c r="E448" s="8"/>
    </row>
    <row r="449" spans="1:5" ht="24" customHeight="1" hidden="1">
      <c r="A449" s="3" t="s">
        <v>55</v>
      </c>
      <c r="B449" s="4" t="s">
        <v>56</v>
      </c>
      <c r="C449" s="3" t="s">
        <v>57</v>
      </c>
      <c r="D449" s="5" t="s">
        <v>47</v>
      </c>
      <c r="E449" s="8"/>
    </row>
    <row r="450" spans="1:5" ht="12.75" customHeight="1" hidden="1">
      <c r="A450" s="3" t="s">
        <v>58</v>
      </c>
      <c r="B450" s="4" t="s">
        <v>59</v>
      </c>
      <c r="C450" s="3" t="s">
        <v>57</v>
      </c>
      <c r="D450" s="5" t="s">
        <v>47</v>
      </c>
      <c r="E450" s="13" t="s">
        <v>2</v>
      </c>
    </row>
    <row r="451" spans="1:5" ht="24.75" customHeight="1">
      <c r="A451" s="3">
        <v>2</v>
      </c>
      <c r="B451" s="72" t="s">
        <v>60</v>
      </c>
      <c r="C451" s="73"/>
      <c r="D451" s="73"/>
      <c r="E451" s="71"/>
    </row>
    <row r="452" spans="1:5" ht="36">
      <c r="A452" s="3" t="s">
        <v>61</v>
      </c>
      <c r="B452" s="4" t="s">
        <v>62</v>
      </c>
      <c r="C452" s="3" t="s">
        <v>34</v>
      </c>
      <c r="D452" s="3" t="s">
        <v>202</v>
      </c>
      <c r="E452" s="3" t="s">
        <v>2</v>
      </c>
    </row>
    <row r="453" spans="1:5" ht="12.75">
      <c r="A453" s="3" t="s">
        <v>64</v>
      </c>
      <c r="B453" s="4" t="s">
        <v>65</v>
      </c>
      <c r="C453" s="6" t="s">
        <v>66</v>
      </c>
      <c r="D453" s="6" t="s">
        <v>67</v>
      </c>
      <c r="E453" s="6" t="s">
        <v>2</v>
      </c>
    </row>
    <row r="454" spans="1:5" ht="24">
      <c r="A454" s="3" t="s">
        <v>68</v>
      </c>
      <c r="B454" s="14" t="s">
        <v>69</v>
      </c>
      <c r="C454" s="13" t="s">
        <v>66</v>
      </c>
      <c r="D454" s="13">
        <v>5349.12</v>
      </c>
      <c r="E454" s="13" t="s">
        <v>2</v>
      </c>
    </row>
    <row r="455" spans="1:5" ht="12.75">
      <c r="A455" s="3" t="s">
        <v>2</v>
      </c>
      <c r="B455" s="14" t="s">
        <v>70</v>
      </c>
      <c r="C455" s="13" t="s">
        <v>66</v>
      </c>
      <c r="D455" s="13"/>
      <c r="E455" s="13" t="s">
        <v>2</v>
      </c>
    </row>
    <row r="456" spans="1:5" ht="24">
      <c r="A456" s="3" t="s">
        <v>2</v>
      </c>
      <c r="B456" s="14" t="s">
        <v>71</v>
      </c>
      <c r="C456" s="13" t="s">
        <v>66</v>
      </c>
      <c r="D456" s="18">
        <v>1434.734</v>
      </c>
      <c r="E456" s="13" t="s">
        <v>2</v>
      </c>
    </row>
    <row r="457" spans="1:5" ht="12.75">
      <c r="A457" s="3" t="s">
        <v>2</v>
      </c>
      <c r="B457" s="4" t="s">
        <v>76</v>
      </c>
      <c r="C457" s="3" t="s">
        <v>66</v>
      </c>
      <c r="D457" s="26">
        <v>1434.734</v>
      </c>
      <c r="E457" s="3" t="s">
        <v>2</v>
      </c>
    </row>
    <row r="458" spans="1:5" ht="12.75">
      <c r="A458" s="3" t="s">
        <v>2</v>
      </c>
      <c r="B458" s="4" t="s">
        <v>73</v>
      </c>
      <c r="C458" s="3" t="s">
        <v>77</v>
      </c>
      <c r="D458" s="3">
        <v>308</v>
      </c>
      <c r="E458" s="3" t="s">
        <v>2</v>
      </c>
    </row>
    <row r="459" spans="1:5" ht="12.75">
      <c r="A459" s="3" t="s">
        <v>2</v>
      </c>
      <c r="B459" s="4" t="s">
        <v>78</v>
      </c>
      <c r="C459" s="3" t="s">
        <v>79</v>
      </c>
      <c r="D459" s="3">
        <v>4659.12</v>
      </c>
      <c r="E459" s="3" t="s">
        <v>2</v>
      </c>
    </row>
    <row r="460" spans="1:5" ht="24">
      <c r="A460" s="3" t="s">
        <v>2</v>
      </c>
      <c r="B460" s="4" t="s">
        <v>200</v>
      </c>
      <c r="C460" s="3" t="s">
        <v>66</v>
      </c>
      <c r="D460" s="3">
        <v>0.497</v>
      </c>
      <c r="E460" s="3" t="s">
        <v>2</v>
      </c>
    </row>
    <row r="461" spans="1:5" ht="12.75">
      <c r="A461" s="3" t="s">
        <v>2</v>
      </c>
      <c r="B461" s="4" t="s">
        <v>80</v>
      </c>
      <c r="C461" s="3" t="s">
        <v>81</v>
      </c>
      <c r="D461" s="15">
        <v>4.38</v>
      </c>
      <c r="E461" s="3" t="s">
        <v>2</v>
      </c>
    </row>
    <row r="462" spans="1:5" ht="12.75">
      <c r="A462" s="3" t="s">
        <v>2</v>
      </c>
      <c r="B462" s="4" t="s">
        <v>82</v>
      </c>
      <c r="C462" s="3" t="s">
        <v>83</v>
      </c>
      <c r="D462" s="3">
        <v>0.114</v>
      </c>
      <c r="E462" s="3" t="s">
        <v>2</v>
      </c>
    </row>
    <row r="463" spans="1:5" ht="24">
      <c r="A463" s="3" t="s">
        <v>2</v>
      </c>
      <c r="B463" s="4" t="s">
        <v>84</v>
      </c>
      <c r="C463" s="3" t="s">
        <v>66</v>
      </c>
      <c r="D463" s="3">
        <v>1.469</v>
      </c>
      <c r="E463" s="3" t="s">
        <v>2</v>
      </c>
    </row>
    <row r="464" spans="1:5" ht="12.75">
      <c r="A464" s="3" t="s">
        <v>2</v>
      </c>
      <c r="B464" s="4" t="s">
        <v>85</v>
      </c>
      <c r="C464" s="3" t="s">
        <v>66</v>
      </c>
      <c r="D464" s="3"/>
      <c r="E464" s="3" t="s">
        <v>2</v>
      </c>
    </row>
    <row r="465" spans="1:5" ht="24">
      <c r="A465" s="3" t="s">
        <v>2</v>
      </c>
      <c r="B465" s="4" t="s">
        <v>86</v>
      </c>
      <c r="C465" s="3" t="s">
        <v>66</v>
      </c>
      <c r="D465" s="3">
        <v>1.293</v>
      </c>
      <c r="E465" s="3" t="s">
        <v>2</v>
      </c>
    </row>
    <row r="466" spans="1:5" ht="24">
      <c r="A466" s="3" t="s">
        <v>2</v>
      </c>
      <c r="B466" s="4" t="s">
        <v>87</v>
      </c>
      <c r="C466" s="3" t="s">
        <v>66</v>
      </c>
      <c r="D466" s="3">
        <v>0.724</v>
      </c>
      <c r="E466" s="3" t="s">
        <v>2</v>
      </c>
    </row>
    <row r="467" spans="1:5" ht="24">
      <c r="A467" s="3" t="s">
        <v>2</v>
      </c>
      <c r="B467" s="4" t="s">
        <v>88</v>
      </c>
      <c r="C467" s="3" t="s">
        <v>66</v>
      </c>
      <c r="D467" s="3">
        <v>0.674</v>
      </c>
      <c r="E467" s="3" t="s">
        <v>2</v>
      </c>
    </row>
    <row r="468" spans="1:5" ht="24">
      <c r="A468" s="3" t="s">
        <v>2</v>
      </c>
      <c r="B468" s="4" t="s">
        <v>89</v>
      </c>
      <c r="C468" s="3" t="s">
        <v>66</v>
      </c>
      <c r="D468" s="3">
        <v>0.142</v>
      </c>
      <c r="E468" s="3" t="s">
        <v>2</v>
      </c>
    </row>
    <row r="469" spans="1:5" ht="24">
      <c r="A469" s="3" t="s">
        <v>2</v>
      </c>
      <c r="B469" s="4" t="s">
        <v>90</v>
      </c>
      <c r="C469" s="3" t="s">
        <v>66</v>
      </c>
      <c r="D469" s="3">
        <v>0.122</v>
      </c>
      <c r="E469" s="3" t="s">
        <v>2</v>
      </c>
    </row>
    <row r="470" spans="1:5" ht="36">
      <c r="A470" s="3" t="s">
        <v>2</v>
      </c>
      <c r="B470" s="4" t="s">
        <v>91</v>
      </c>
      <c r="C470" s="3" t="s">
        <v>66</v>
      </c>
      <c r="D470" s="3">
        <v>0.336</v>
      </c>
      <c r="E470" s="3" t="s">
        <v>2</v>
      </c>
    </row>
    <row r="471" spans="1:5" ht="24">
      <c r="A471" s="3" t="s">
        <v>92</v>
      </c>
      <c r="B471" s="4" t="s">
        <v>93</v>
      </c>
      <c r="C471" s="3" t="s">
        <v>66</v>
      </c>
      <c r="D471" s="3" t="s">
        <v>94</v>
      </c>
      <c r="E471" s="3" t="s">
        <v>2</v>
      </c>
    </row>
    <row r="472" spans="1:5" ht="12.75">
      <c r="A472" s="3" t="s">
        <v>95</v>
      </c>
      <c r="B472" s="4" t="s">
        <v>96</v>
      </c>
      <c r="C472" s="3" t="s">
        <v>66</v>
      </c>
      <c r="D472" s="3" t="s">
        <v>94</v>
      </c>
      <c r="E472" s="3" t="s">
        <v>2</v>
      </c>
    </row>
    <row r="473" spans="1:5" ht="24">
      <c r="A473" s="3" t="s">
        <v>2</v>
      </c>
      <c r="B473" s="4" t="s">
        <v>97</v>
      </c>
      <c r="C473" s="3" t="s">
        <v>66</v>
      </c>
      <c r="D473" s="3" t="s">
        <v>94</v>
      </c>
      <c r="E473" s="3" t="s">
        <v>2</v>
      </c>
    </row>
    <row r="474" spans="1:5" ht="24">
      <c r="A474" s="3" t="s">
        <v>98</v>
      </c>
      <c r="B474" s="4" t="s">
        <v>99</v>
      </c>
      <c r="C474" s="3" t="s">
        <v>66</v>
      </c>
      <c r="D474" s="3" t="s">
        <v>41</v>
      </c>
      <c r="E474" s="3" t="s">
        <v>2</v>
      </c>
    </row>
    <row r="475" spans="1:5" ht="48">
      <c r="A475" s="3" t="s">
        <v>100</v>
      </c>
      <c r="B475" s="4" t="s">
        <v>101</v>
      </c>
      <c r="C475" s="3" t="s">
        <v>34</v>
      </c>
      <c r="D475" s="3" t="s">
        <v>34</v>
      </c>
      <c r="E475" s="3" t="s">
        <v>253</v>
      </c>
    </row>
    <row r="476" spans="1:5" ht="12.75">
      <c r="A476" s="3" t="s">
        <v>103</v>
      </c>
      <c r="B476" s="4" t="s">
        <v>104</v>
      </c>
      <c r="C476" s="3" t="s">
        <v>105</v>
      </c>
      <c r="D476" s="3">
        <v>3.51</v>
      </c>
      <c r="E476" s="3" t="s">
        <v>2</v>
      </c>
    </row>
    <row r="477" spans="1:5" ht="12.75">
      <c r="A477" s="3" t="s">
        <v>106</v>
      </c>
      <c r="B477" s="4" t="s">
        <v>107</v>
      </c>
      <c r="C477" s="3" t="s">
        <v>105</v>
      </c>
      <c r="D477" s="3">
        <v>2.97</v>
      </c>
      <c r="E477" s="3" t="s">
        <v>2</v>
      </c>
    </row>
    <row r="478" spans="1:5" ht="12.75">
      <c r="A478" s="3" t="s">
        <v>108</v>
      </c>
      <c r="B478" s="4" t="s">
        <v>109</v>
      </c>
      <c r="C478" s="3" t="s">
        <v>110</v>
      </c>
      <c r="D478" s="3">
        <v>2.3</v>
      </c>
      <c r="E478" s="3" t="s">
        <v>2</v>
      </c>
    </row>
    <row r="479" spans="1:5" ht="12.75">
      <c r="A479" s="3" t="s">
        <v>112</v>
      </c>
      <c r="B479" s="4" t="s">
        <v>113</v>
      </c>
      <c r="C479" s="3" t="s">
        <v>110</v>
      </c>
      <c r="D479" s="3">
        <v>0</v>
      </c>
      <c r="E479" s="3" t="s">
        <v>2</v>
      </c>
    </row>
    <row r="480" spans="1:5" ht="12.75">
      <c r="A480" s="3" t="s">
        <v>114</v>
      </c>
      <c r="B480" s="4" t="s">
        <v>115</v>
      </c>
      <c r="C480" s="3" t="s">
        <v>110</v>
      </c>
      <c r="D480" s="3">
        <v>0.967</v>
      </c>
      <c r="E480" s="3" t="s">
        <v>2</v>
      </c>
    </row>
    <row r="481" spans="1:5" ht="12.75">
      <c r="A481" s="3" t="s">
        <v>2</v>
      </c>
      <c r="B481" s="4" t="s">
        <v>116</v>
      </c>
      <c r="C481" s="3" t="s">
        <v>110</v>
      </c>
      <c r="D481" s="3">
        <v>0</v>
      </c>
      <c r="E481" s="3" t="s">
        <v>2</v>
      </c>
    </row>
    <row r="482" spans="1:5" ht="12.75">
      <c r="A482" s="3" t="s">
        <v>2</v>
      </c>
      <c r="B482" s="4" t="s">
        <v>117</v>
      </c>
      <c r="C482" s="3" t="s">
        <v>110</v>
      </c>
      <c r="D482" s="3">
        <v>0</v>
      </c>
      <c r="E482" s="3" t="s">
        <v>2</v>
      </c>
    </row>
    <row r="483" spans="1:5" ht="12.75">
      <c r="A483" s="3" t="s">
        <v>118</v>
      </c>
      <c r="B483" s="4" t="s">
        <v>119</v>
      </c>
      <c r="C483" s="3" t="s">
        <v>120</v>
      </c>
      <c r="D483" s="3">
        <v>0</v>
      </c>
      <c r="E483" s="3" t="s">
        <v>2</v>
      </c>
    </row>
    <row r="484" spans="1:5" ht="24">
      <c r="A484" s="3" t="s">
        <v>121</v>
      </c>
      <c r="B484" s="4" t="s">
        <v>122</v>
      </c>
      <c r="C484" s="3" t="s">
        <v>123</v>
      </c>
      <c r="D484" s="3" t="s">
        <v>2</v>
      </c>
      <c r="E484" s="3" t="s">
        <v>2</v>
      </c>
    </row>
    <row r="485" spans="1:5" ht="12.75">
      <c r="A485" s="3" t="s">
        <v>124</v>
      </c>
      <c r="B485" s="4" t="s">
        <v>125</v>
      </c>
      <c r="C485" s="3" t="s">
        <v>123</v>
      </c>
      <c r="D485" s="3" t="s">
        <v>2</v>
      </c>
      <c r="E485" s="3" t="s">
        <v>2</v>
      </c>
    </row>
    <row r="486" spans="1:5" ht="12.75">
      <c r="A486" s="3" t="s">
        <v>126</v>
      </c>
      <c r="B486" s="4" t="s">
        <v>127</v>
      </c>
      <c r="C486" s="3" t="s">
        <v>128</v>
      </c>
      <c r="D486" s="3" t="s">
        <v>2</v>
      </c>
      <c r="E486" s="3" t="s">
        <v>2</v>
      </c>
    </row>
    <row r="487" spans="1:5" ht="12.75">
      <c r="A487" s="3" t="s">
        <v>129</v>
      </c>
      <c r="B487" s="4" t="s">
        <v>130</v>
      </c>
      <c r="C487" s="3" t="s">
        <v>128</v>
      </c>
      <c r="D487" s="3">
        <v>1</v>
      </c>
      <c r="E487" s="3" t="s">
        <v>2</v>
      </c>
    </row>
    <row r="488" spans="1:5" ht="12.75">
      <c r="A488" s="3" t="s">
        <v>2</v>
      </c>
      <c r="B488" s="4" t="s">
        <v>131</v>
      </c>
      <c r="C488" s="3" t="s">
        <v>128</v>
      </c>
      <c r="D488" s="3" t="s">
        <v>2</v>
      </c>
      <c r="E488" s="3" t="s">
        <v>2</v>
      </c>
    </row>
    <row r="489" spans="1:5" ht="12.75">
      <c r="A489" s="3" t="s">
        <v>2</v>
      </c>
      <c r="B489" s="4" t="s">
        <v>132</v>
      </c>
      <c r="C489" s="3" t="s">
        <v>128</v>
      </c>
      <c r="D489" s="3">
        <v>1</v>
      </c>
      <c r="E489" s="3" t="s">
        <v>2</v>
      </c>
    </row>
    <row r="490" spans="1:5" ht="12.75">
      <c r="A490" s="3" t="s">
        <v>133</v>
      </c>
      <c r="B490" s="4" t="s">
        <v>134</v>
      </c>
      <c r="C490" s="3" t="s">
        <v>128</v>
      </c>
      <c r="D490" s="3" t="s">
        <v>135</v>
      </c>
      <c r="E490" s="3" t="s">
        <v>2</v>
      </c>
    </row>
    <row r="491" spans="1:5" ht="12.75">
      <c r="A491" s="3" t="s">
        <v>136</v>
      </c>
      <c r="B491" s="4" t="s">
        <v>137</v>
      </c>
      <c r="C491" s="3" t="s">
        <v>138</v>
      </c>
      <c r="D491" s="3">
        <v>9</v>
      </c>
      <c r="E491" s="3" t="s">
        <v>2</v>
      </c>
    </row>
    <row r="492" spans="1:5" ht="24">
      <c r="A492" s="3" t="s">
        <v>139</v>
      </c>
      <c r="B492" s="4" t="s">
        <v>140</v>
      </c>
      <c r="C492" s="3" t="s">
        <v>141</v>
      </c>
      <c r="D492" s="44">
        <v>133.7</v>
      </c>
      <c r="E492" s="3"/>
    </row>
    <row r="493" spans="1:5" ht="24">
      <c r="A493" s="3" t="s">
        <v>143</v>
      </c>
      <c r="B493" s="4" t="s">
        <v>144</v>
      </c>
      <c r="C493" s="3" t="s">
        <v>145</v>
      </c>
      <c r="D493" s="43">
        <v>0.049</v>
      </c>
      <c r="E493" s="3"/>
    </row>
    <row r="494" spans="1:5" ht="24">
      <c r="A494" s="3" t="s">
        <v>146</v>
      </c>
      <c r="B494" s="4" t="s">
        <v>147</v>
      </c>
      <c r="C494" s="3" t="s">
        <v>199</v>
      </c>
      <c r="D494" s="3">
        <v>0.025</v>
      </c>
      <c r="E494" s="3"/>
    </row>
    <row r="495" spans="1:5" ht="25.5" customHeight="1">
      <c r="A495" s="3">
        <v>3</v>
      </c>
      <c r="B495" s="72" t="s">
        <v>149</v>
      </c>
      <c r="C495" s="73"/>
      <c r="D495" s="73"/>
      <c r="E495" s="74"/>
    </row>
    <row r="496" spans="1:5" ht="12.75">
      <c r="A496" s="3" t="s">
        <v>150</v>
      </c>
      <c r="B496" s="4" t="s">
        <v>151</v>
      </c>
      <c r="C496" s="3" t="s">
        <v>152</v>
      </c>
      <c r="D496" s="3" t="s">
        <v>153</v>
      </c>
      <c r="E496" s="3" t="s">
        <v>2</v>
      </c>
    </row>
    <row r="497" spans="1:5" ht="48">
      <c r="A497" s="3" t="s">
        <v>154</v>
      </c>
      <c r="B497" s="4" t="s">
        <v>155</v>
      </c>
      <c r="C497" s="3" t="s">
        <v>34</v>
      </c>
      <c r="D497" s="3" t="s">
        <v>34</v>
      </c>
      <c r="E497" s="3" t="s">
        <v>34</v>
      </c>
    </row>
    <row r="498" spans="1:5" ht="12.75">
      <c r="A498" s="3" t="s">
        <v>2</v>
      </c>
      <c r="B498" s="4" t="s">
        <v>156</v>
      </c>
      <c r="C498" s="3" t="s">
        <v>157</v>
      </c>
      <c r="D498" s="3" t="s">
        <v>153</v>
      </c>
      <c r="E498" s="3" t="s">
        <v>2</v>
      </c>
    </row>
    <row r="499" spans="1:5" ht="12.75">
      <c r="A499" s="3" t="s">
        <v>2</v>
      </c>
      <c r="B499" s="4" t="s">
        <v>158</v>
      </c>
      <c r="C499" s="3" t="s">
        <v>138</v>
      </c>
      <c r="D499" s="3" t="s">
        <v>153</v>
      </c>
      <c r="E499" s="3" t="s">
        <v>2</v>
      </c>
    </row>
    <row r="500" spans="1:5" ht="36">
      <c r="A500" s="3" t="s">
        <v>159</v>
      </c>
      <c r="B500" s="4" t="s">
        <v>160</v>
      </c>
      <c r="C500" s="3" t="s">
        <v>157</v>
      </c>
      <c r="D500" s="3" t="s">
        <v>153</v>
      </c>
      <c r="E500" s="3" t="s">
        <v>2</v>
      </c>
    </row>
    <row r="501" spans="1:5" ht="12.75">
      <c r="A501" s="3">
        <v>4</v>
      </c>
      <c r="B501" s="72" t="s">
        <v>161</v>
      </c>
      <c r="C501" s="73"/>
      <c r="D501" s="73"/>
      <c r="E501" s="74"/>
    </row>
    <row r="502" spans="1:5" ht="12.75">
      <c r="A502" s="3" t="s">
        <v>162</v>
      </c>
      <c r="B502" s="4" t="s">
        <v>163</v>
      </c>
      <c r="C502" s="3" t="s">
        <v>34</v>
      </c>
      <c r="D502" s="3" t="s">
        <v>164</v>
      </c>
      <c r="E502" s="3" t="s">
        <v>2</v>
      </c>
    </row>
    <row r="503" spans="1:5" ht="12.75">
      <c r="A503" s="3" t="s">
        <v>165</v>
      </c>
      <c r="B503" s="4" t="s">
        <v>166</v>
      </c>
      <c r="C503" s="3" t="s">
        <v>34</v>
      </c>
      <c r="D503" s="3" t="s">
        <v>164</v>
      </c>
      <c r="E503" s="3" t="s">
        <v>2</v>
      </c>
    </row>
    <row r="504" spans="1:5" ht="24">
      <c r="A504" s="3" t="s">
        <v>167</v>
      </c>
      <c r="B504" s="4" t="s">
        <v>168</v>
      </c>
      <c r="C504" s="3" t="s">
        <v>66</v>
      </c>
      <c r="D504" s="3" t="s">
        <v>164</v>
      </c>
      <c r="E504" s="3" t="s">
        <v>2</v>
      </c>
    </row>
    <row r="505" spans="1:5" ht="36">
      <c r="A505" s="3" t="s">
        <v>169</v>
      </c>
      <c r="B505" s="4" t="s">
        <v>170</v>
      </c>
      <c r="C505" s="3" t="s">
        <v>34</v>
      </c>
      <c r="D505" s="3" t="s">
        <v>34</v>
      </c>
      <c r="E505" s="3" t="s">
        <v>2</v>
      </c>
    </row>
    <row r="506" spans="1:5" ht="36">
      <c r="A506" s="3" t="s">
        <v>171</v>
      </c>
      <c r="B506" s="4" t="s">
        <v>172</v>
      </c>
      <c r="C506" s="3" t="s">
        <v>34</v>
      </c>
      <c r="D506" s="3" t="s">
        <v>34</v>
      </c>
      <c r="E506" s="3" t="s">
        <v>2</v>
      </c>
    </row>
    <row r="507" spans="1:5" ht="25.5" customHeight="1">
      <c r="A507" s="3">
        <v>5</v>
      </c>
      <c r="B507" s="72" t="s">
        <v>173</v>
      </c>
      <c r="C507" s="73"/>
      <c r="D507" s="73"/>
      <c r="E507" s="74"/>
    </row>
    <row r="508" spans="1:5" ht="24">
      <c r="A508" s="3" t="s">
        <v>174</v>
      </c>
      <c r="B508" s="4" t="s">
        <v>175</v>
      </c>
      <c r="C508" s="3" t="s">
        <v>128</v>
      </c>
      <c r="D508" s="3" t="s">
        <v>153</v>
      </c>
      <c r="E508" s="3" t="s">
        <v>2</v>
      </c>
    </row>
    <row r="509" spans="1:5" ht="12.75">
      <c r="A509" s="3" t="s">
        <v>176</v>
      </c>
      <c r="B509" s="4" t="s">
        <v>177</v>
      </c>
      <c r="C509" s="3" t="s">
        <v>128</v>
      </c>
      <c r="D509" s="3" t="s">
        <v>178</v>
      </c>
      <c r="E509" s="3" t="s">
        <v>2</v>
      </c>
    </row>
    <row r="510" spans="1:5" ht="24">
      <c r="A510" s="3" t="s">
        <v>179</v>
      </c>
      <c r="B510" s="4" t="s">
        <v>180</v>
      </c>
      <c r="C510" s="3" t="s">
        <v>128</v>
      </c>
      <c r="D510" s="3" t="s">
        <v>178</v>
      </c>
      <c r="E510" s="3" t="s">
        <v>2</v>
      </c>
    </row>
    <row r="511" spans="1:5" ht="12.75">
      <c r="A511" s="3" t="s">
        <v>181</v>
      </c>
      <c r="B511" s="4" t="s">
        <v>182</v>
      </c>
      <c r="C511" s="3" t="s">
        <v>34</v>
      </c>
      <c r="D511" s="3" t="s">
        <v>178</v>
      </c>
      <c r="E511" s="3" t="s">
        <v>2</v>
      </c>
    </row>
    <row r="512" spans="1:5" ht="12.75" customHeight="1">
      <c r="A512" s="3">
        <v>6</v>
      </c>
      <c r="B512" s="72" t="s">
        <v>183</v>
      </c>
      <c r="C512" s="73"/>
      <c r="D512" s="73"/>
      <c r="E512" s="74"/>
    </row>
    <row r="513" spans="1:5" ht="12.75">
      <c r="A513" s="3" t="s">
        <v>2</v>
      </c>
      <c r="B513" s="3" t="s">
        <v>34</v>
      </c>
      <c r="C513" s="3" t="s">
        <v>34</v>
      </c>
      <c r="D513" s="3" t="s">
        <v>184</v>
      </c>
      <c r="E513" s="3" t="s">
        <v>2</v>
      </c>
    </row>
    <row r="514" spans="1:5" ht="24.75" customHeight="1">
      <c r="A514" s="3">
        <v>7</v>
      </c>
      <c r="B514" s="72" t="s">
        <v>185</v>
      </c>
      <c r="C514" s="73"/>
      <c r="D514" s="73"/>
      <c r="E514" s="74"/>
    </row>
    <row r="515" spans="1:5" ht="12.75">
      <c r="A515" s="3" t="s">
        <v>186</v>
      </c>
      <c r="B515" s="4" t="s">
        <v>187</v>
      </c>
      <c r="C515" s="3" t="s">
        <v>34</v>
      </c>
      <c r="D515" s="3" t="s">
        <v>34</v>
      </c>
      <c r="E515" s="3" t="s">
        <v>2</v>
      </c>
    </row>
    <row r="516" spans="1:5" ht="24">
      <c r="A516" s="3" t="s">
        <v>188</v>
      </c>
      <c r="B516" s="4" t="s">
        <v>189</v>
      </c>
      <c r="C516" s="3" t="s">
        <v>34</v>
      </c>
      <c r="D516" s="3" t="s">
        <v>34</v>
      </c>
      <c r="E516" s="3" t="s">
        <v>2</v>
      </c>
    </row>
    <row r="517" spans="1:5" ht="48">
      <c r="A517" s="3" t="s">
        <v>190</v>
      </c>
      <c r="B517" s="4" t="s">
        <v>191</v>
      </c>
      <c r="C517" s="3" t="s">
        <v>34</v>
      </c>
      <c r="D517" s="3" t="s">
        <v>34</v>
      </c>
      <c r="E517" s="3" t="s">
        <v>2</v>
      </c>
    </row>
    <row r="518" spans="1:5" ht="24">
      <c r="A518" s="3" t="s">
        <v>192</v>
      </c>
      <c r="B518" s="3" t="s">
        <v>193</v>
      </c>
      <c r="C518" s="3" t="s">
        <v>34</v>
      </c>
      <c r="D518" s="3" t="s">
        <v>34</v>
      </c>
      <c r="E518" s="3" t="s">
        <v>2</v>
      </c>
    </row>
  </sheetData>
  <sheetProtection/>
  <mergeCells count="57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222:E222"/>
    <mergeCell ref="B251:E251"/>
    <mergeCell ref="B295:E295"/>
    <mergeCell ref="B301:E301"/>
    <mergeCell ref="B307:E307"/>
    <mergeCell ref="B312:E312"/>
    <mergeCell ref="B451:E451"/>
    <mergeCell ref="B314:E314"/>
    <mergeCell ref="C319:E319"/>
    <mergeCell ref="B322:E322"/>
    <mergeCell ref="B351:E351"/>
    <mergeCell ref="B395:E395"/>
    <mergeCell ref="B401:E401"/>
    <mergeCell ref="B495:E495"/>
    <mergeCell ref="B501:E501"/>
    <mergeCell ref="B507:E507"/>
    <mergeCell ref="B512:E512"/>
    <mergeCell ref="B514:E514"/>
    <mergeCell ref="B407:E407"/>
    <mergeCell ref="B412:E412"/>
    <mergeCell ref="B414:E414"/>
    <mergeCell ref="C419:E419"/>
    <mergeCell ref="B422:E422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8" max="4" man="1"/>
    <brk id="418" max="4" man="1"/>
  </rowBreaks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8"/>
  <sheetViews>
    <sheetView view="pageBreakPreview" zoomScaleSheetLayoutView="100" zoomScalePageLayoutView="0" workbookViewId="0" topLeftCell="A409">
      <selection activeCell="A4" sqref="A4:E4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37.5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4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255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254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1506.91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1506.91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4722.873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675.411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29">
        <v>675.411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147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4594.63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234.853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46">
        <v>4.51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52.097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0.266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1.611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470.467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180.956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194.035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2768.751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49.21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1.11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0.486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0.486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132.91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29">
        <v>0.05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0.01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256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47/94 от 24.11.2014г. Срок действия тарифа с 1 января по 30 июня 2015г.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f>D26</f>
        <v>1506.91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1506.91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63</v>
      </c>
      <c r="E152" s="3" t="s">
        <v>2</v>
      </c>
    </row>
    <row r="153" spans="1:5" ht="12.75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-1746.525</v>
      </c>
      <c r="E154" s="13" t="s">
        <v>2</v>
      </c>
    </row>
    <row r="155" spans="1:5" ht="12.75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140.943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140.943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30.527</v>
      </c>
      <c r="E158" s="3" t="s">
        <v>2</v>
      </c>
    </row>
    <row r="159" spans="1:5" ht="12.75">
      <c r="A159" s="3" t="s">
        <v>2</v>
      </c>
      <c r="B159" s="4" t="s">
        <v>78</v>
      </c>
      <c r="C159" s="3" t="s">
        <v>79</v>
      </c>
      <c r="D159" s="29">
        <v>4616.97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94.723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4.51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21.015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0.07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203.959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180.956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176.231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-2596.256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51.543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0.23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0.104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0.104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1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0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132.73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0.09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0.01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257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258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1587.37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1587.37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298.713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6.14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5.27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1.165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0.947</v>
      </c>
      <c r="E263" s="3" t="s">
        <v>2</v>
      </c>
    </row>
    <row r="264" spans="1:5" ht="12.75">
      <c r="A264" s="3" t="s">
        <v>2</v>
      </c>
      <c r="B264" s="4" t="s">
        <v>85</v>
      </c>
      <c r="C264" s="3" t="s">
        <v>66</v>
      </c>
      <c r="D264" s="29"/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56.368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11.573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132.841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-93.957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109.431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75.369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/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 t="s">
        <v>2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 t="s">
        <v>2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 t="s">
        <v>2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 t="s">
        <v>2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 t="s">
        <v>135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19" spans="1:5" ht="12.75">
      <c r="A319" s="3" t="s">
        <v>2</v>
      </c>
      <c r="B319" s="17" t="s">
        <v>24</v>
      </c>
      <c r="C319" s="89" t="s">
        <v>259</v>
      </c>
      <c r="D319" s="90"/>
      <c r="E319" s="91"/>
    </row>
    <row r="320" spans="1:5" ht="12.75">
      <c r="A320" s="3" t="s">
        <v>2</v>
      </c>
      <c r="B320" s="4" t="s">
        <v>2</v>
      </c>
      <c r="C320" s="3" t="s">
        <v>2</v>
      </c>
      <c r="D320" s="29" t="s">
        <v>2</v>
      </c>
      <c r="E320" s="3" t="s">
        <v>2</v>
      </c>
    </row>
    <row r="321" spans="1:5" ht="24">
      <c r="A321" s="3" t="s">
        <v>26</v>
      </c>
      <c r="B321" s="3" t="s">
        <v>27</v>
      </c>
      <c r="C321" s="3" t="s">
        <v>28</v>
      </c>
      <c r="D321" s="29" t="s">
        <v>29</v>
      </c>
      <c r="E321" s="3" t="s">
        <v>30</v>
      </c>
    </row>
    <row r="322" spans="1:5" ht="12.75">
      <c r="A322" s="3">
        <v>1</v>
      </c>
      <c r="B322" s="72" t="s">
        <v>31</v>
      </c>
      <c r="C322" s="73"/>
      <c r="D322" s="73"/>
      <c r="E322" s="74"/>
    </row>
    <row r="323" spans="1:5" ht="72">
      <c r="A323" s="3" t="s">
        <v>32</v>
      </c>
      <c r="B323" s="4" t="s">
        <v>33</v>
      </c>
      <c r="C323" s="3" t="s">
        <v>34</v>
      </c>
      <c r="D323" s="29" t="s">
        <v>34</v>
      </c>
      <c r="E323" s="11" t="str">
        <f>E223</f>
        <v>Решение РСТ Нижегородской обл.,№ 47/94 от 24.11.2014г. Срок действия тарифа с 1 июля по 31 декабряя 2015г. включительно.</v>
      </c>
    </row>
    <row r="324" spans="1:5" ht="12.75">
      <c r="A324" s="3" t="s">
        <v>2</v>
      </c>
      <c r="B324" s="4" t="s">
        <v>36</v>
      </c>
      <c r="C324" s="3" t="s">
        <v>34</v>
      </c>
      <c r="D324" s="29" t="s">
        <v>34</v>
      </c>
      <c r="E324" s="12"/>
    </row>
    <row r="325" spans="1:5" ht="12.75" hidden="1">
      <c r="A325" s="3" t="s">
        <v>2</v>
      </c>
      <c r="B325" s="4" t="s">
        <v>37</v>
      </c>
      <c r="C325" s="3" t="s">
        <v>2</v>
      </c>
      <c r="D325" s="30" t="s">
        <v>2</v>
      </c>
      <c r="E325" s="8"/>
    </row>
    <row r="326" spans="1:5" ht="12.75">
      <c r="A326" s="3" t="s">
        <v>2</v>
      </c>
      <c r="B326" s="4" t="s">
        <v>38</v>
      </c>
      <c r="C326" s="3" t="s">
        <v>39</v>
      </c>
      <c r="D326" s="31">
        <f>D226</f>
        <v>1587.37</v>
      </c>
      <c r="E326" s="8"/>
    </row>
    <row r="327" spans="1:5" ht="12.75" hidden="1">
      <c r="A327" s="3" t="s">
        <v>2</v>
      </c>
      <c r="B327" s="4" t="s">
        <v>40</v>
      </c>
      <c r="C327" s="3" t="s">
        <v>2</v>
      </c>
      <c r="D327" s="30" t="s">
        <v>41</v>
      </c>
      <c r="E327" s="8"/>
    </row>
    <row r="328" spans="1:5" ht="12.75" hidden="1">
      <c r="A328" s="3" t="s">
        <v>2</v>
      </c>
      <c r="B328" s="4" t="s">
        <v>42</v>
      </c>
      <c r="C328" s="3" t="s">
        <v>39</v>
      </c>
      <c r="D328" s="30" t="s">
        <v>41</v>
      </c>
      <c r="E328" s="8"/>
    </row>
    <row r="329" spans="1:5" ht="24" hidden="1">
      <c r="A329" s="3" t="s">
        <v>2</v>
      </c>
      <c r="B329" s="4" t="s">
        <v>43</v>
      </c>
      <c r="C329" s="3" t="s">
        <v>44</v>
      </c>
      <c r="D329" s="30" t="s">
        <v>2</v>
      </c>
      <c r="E329" s="8"/>
    </row>
    <row r="330" spans="1:5" ht="12.75">
      <c r="A330" s="3" t="s">
        <v>2</v>
      </c>
      <c r="B330" s="4" t="s">
        <v>45</v>
      </c>
      <c r="C330" s="3" t="s">
        <v>2</v>
      </c>
      <c r="D330" s="30" t="s">
        <v>2</v>
      </c>
      <c r="E330" s="8"/>
    </row>
    <row r="331" spans="1:5" ht="12.75">
      <c r="A331" s="3" t="s">
        <v>2</v>
      </c>
      <c r="B331" s="4" t="s">
        <v>38</v>
      </c>
      <c r="C331" s="3" t="s">
        <v>39</v>
      </c>
      <c r="D331" s="31">
        <f>D326</f>
        <v>1587.37</v>
      </c>
      <c r="E331" s="8"/>
    </row>
    <row r="332" spans="1:5" ht="12.75" hidden="1">
      <c r="A332" s="3" t="s">
        <v>2</v>
      </c>
      <c r="B332" s="4" t="s">
        <v>40</v>
      </c>
      <c r="C332" s="3" t="s">
        <v>2</v>
      </c>
      <c r="D332" s="30" t="s">
        <v>41</v>
      </c>
      <c r="E332" s="8"/>
    </row>
    <row r="333" spans="1:5" ht="12.75" hidden="1">
      <c r="A333" s="3" t="s">
        <v>2</v>
      </c>
      <c r="B333" s="4" t="s">
        <v>42</v>
      </c>
      <c r="C333" s="3" t="s">
        <v>39</v>
      </c>
      <c r="D333" s="30" t="s">
        <v>41</v>
      </c>
      <c r="E333" s="8"/>
    </row>
    <row r="334" spans="1:5" ht="24" hidden="1">
      <c r="A334" s="3" t="s">
        <v>2</v>
      </c>
      <c r="B334" s="4" t="s">
        <v>43</v>
      </c>
      <c r="C334" s="3" t="s">
        <v>44</v>
      </c>
      <c r="D334" s="30" t="s">
        <v>41</v>
      </c>
      <c r="E334" s="8"/>
    </row>
    <row r="335" spans="1:5" ht="24" hidden="1">
      <c r="A335" s="3" t="s">
        <v>2</v>
      </c>
      <c r="B335" s="4" t="s">
        <v>46</v>
      </c>
      <c r="C335" s="3" t="s">
        <v>34</v>
      </c>
      <c r="D335" s="30" t="s">
        <v>47</v>
      </c>
      <c r="E335" s="8"/>
    </row>
    <row r="336" spans="1:5" ht="12.75" hidden="1">
      <c r="A336" s="3" t="s">
        <v>2</v>
      </c>
      <c r="B336" s="4" t="s">
        <v>37</v>
      </c>
      <c r="C336" s="3" t="s">
        <v>2</v>
      </c>
      <c r="D336" s="30" t="s">
        <v>47</v>
      </c>
      <c r="E336" s="8"/>
    </row>
    <row r="337" spans="1:5" ht="12.75" hidden="1">
      <c r="A337" s="3" t="s">
        <v>2</v>
      </c>
      <c r="B337" s="4" t="s">
        <v>38</v>
      </c>
      <c r="C337" s="3" t="s">
        <v>39</v>
      </c>
      <c r="D337" s="30" t="s">
        <v>47</v>
      </c>
      <c r="E337" s="8"/>
    </row>
    <row r="338" spans="1:5" ht="12.75" hidden="1">
      <c r="A338" s="3" t="s">
        <v>2</v>
      </c>
      <c r="B338" s="4" t="s">
        <v>40</v>
      </c>
      <c r="C338" s="3" t="s">
        <v>2</v>
      </c>
      <c r="D338" s="30" t="s">
        <v>47</v>
      </c>
      <c r="E338" s="8"/>
    </row>
    <row r="339" spans="1:5" ht="12.75" hidden="1">
      <c r="A339" s="3" t="s">
        <v>2</v>
      </c>
      <c r="B339" s="4" t="s">
        <v>42</v>
      </c>
      <c r="C339" s="3" t="s">
        <v>39</v>
      </c>
      <c r="D339" s="30" t="s">
        <v>47</v>
      </c>
      <c r="E339" s="8"/>
    </row>
    <row r="340" spans="1:5" ht="24" hidden="1">
      <c r="A340" s="3" t="s">
        <v>2</v>
      </c>
      <c r="B340" s="4" t="s">
        <v>43</v>
      </c>
      <c r="C340" s="3" t="s">
        <v>44</v>
      </c>
      <c r="D340" s="30" t="s">
        <v>47</v>
      </c>
      <c r="E340" s="8"/>
    </row>
    <row r="341" spans="1:5" ht="12.75" hidden="1">
      <c r="A341" s="3" t="s">
        <v>2</v>
      </c>
      <c r="B341" s="4" t="s">
        <v>45</v>
      </c>
      <c r="C341" s="3" t="s">
        <v>2</v>
      </c>
      <c r="D341" s="30" t="s">
        <v>47</v>
      </c>
      <c r="E341" s="8"/>
    </row>
    <row r="342" spans="1:5" ht="12.75" hidden="1">
      <c r="A342" s="3" t="s">
        <v>2</v>
      </c>
      <c r="B342" s="4" t="s">
        <v>38</v>
      </c>
      <c r="C342" s="3" t="s">
        <v>39</v>
      </c>
      <c r="D342" s="30" t="s">
        <v>47</v>
      </c>
      <c r="E342" s="8"/>
    </row>
    <row r="343" spans="1:5" ht="12.75" hidden="1">
      <c r="A343" s="3" t="s">
        <v>2</v>
      </c>
      <c r="B343" s="4" t="s">
        <v>40</v>
      </c>
      <c r="C343" s="3" t="s">
        <v>2</v>
      </c>
      <c r="D343" s="30" t="s">
        <v>47</v>
      </c>
      <c r="E343" s="8"/>
    </row>
    <row r="344" spans="1:5" ht="12.75" hidden="1">
      <c r="A344" s="3" t="s">
        <v>2</v>
      </c>
      <c r="B344" s="4" t="s">
        <v>42</v>
      </c>
      <c r="C344" s="3" t="s">
        <v>39</v>
      </c>
      <c r="D344" s="30" t="s">
        <v>47</v>
      </c>
      <c r="E344" s="8"/>
    </row>
    <row r="345" spans="1:5" ht="24" hidden="1">
      <c r="A345" s="3" t="s">
        <v>2</v>
      </c>
      <c r="B345" s="4" t="s">
        <v>43</v>
      </c>
      <c r="C345" s="3" t="s">
        <v>44</v>
      </c>
      <c r="D345" s="30" t="s">
        <v>47</v>
      </c>
      <c r="E345" s="8"/>
    </row>
    <row r="346" spans="1:5" ht="36" hidden="1">
      <c r="A346" s="3" t="s">
        <v>48</v>
      </c>
      <c r="B346" s="4" t="s">
        <v>49</v>
      </c>
      <c r="C346" s="3" t="s">
        <v>50</v>
      </c>
      <c r="D346" s="30" t="s">
        <v>47</v>
      </c>
      <c r="E346" s="8"/>
    </row>
    <row r="347" spans="1:5" ht="24" hidden="1">
      <c r="A347" s="3" t="s">
        <v>51</v>
      </c>
      <c r="B347" s="4" t="s">
        <v>52</v>
      </c>
      <c r="C347" s="3" t="s">
        <v>39</v>
      </c>
      <c r="D347" s="30" t="s">
        <v>47</v>
      </c>
      <c r="E347" s="8"/>
    </row>
    <row r="348" spans="1:5" ht="36" hidden="1">
      <c r="A348" s="3" t="s">
        <v>53</v>
      </c>
      <c r="B348" s="4" t="s">
        <v>54</v>
      </c>
      <c r="C348" s="3" t="s">
        <v>50</v>
      </c>
      <c r="D348" s="30" t="s">
        <v>47</v>
      </c>
      <c r="E348" s="8"/>
    </row>
    <row r="349" spans="1:5" ht="24" hidden="1">
      <c r="A349" s="3" t="s">
        <v>55</v>
      </c>
      <c r="B349" s="4" t="s">
        <v>56</v>
      </c>
      <c r="C349" s="3" t="s">
        <v>57</v>
      </c>
      <c r="D349" s="30" t="s">
        <v>47</v>
      </c>
      <c r="E349" s="8"/>
    </row>
    <row r="350" spans="1:5" ht="12.75" hidden="1">
      <c r="A350" s="3" t="s">
        <v>58</v>
      </c>
      <c r="B350" s="4" t="s">
        <v>59</v>
      </c>
      <c r="C350" s="3" t="s">
        <v>57</v>
      </c>
      <c r="D350" s="30" t="s">
        <v>47</v>
      </c>
      <c r="E350" s="13" t="s">
        <v>2</v>
      </c>
    </row>
    <row r="351" spans="1:5" ht="23.25" customHeight="1">
      <c r="A351" s="3">
        <v>2</v>
      </c>
      <c r="B351" s="72" t="s">
        <v>60</v>
      </c>
      <c r="C351" s="73"/>
      <c r="D351" s="73"/>
      <c r="E351" s="71"/>
    </row>
    <row r="352" spans="1:5" ht="36">
      <c r="A352" s="3" t="s">
        <v>61</v>
      </c>
      <c r="B352" s="4" t="s">
        <v>62</v>
      </c>
      <c r="C352" s="3" t="s">
        <v>34</v>
      </c>
      <c r="D352" s="29" t="s">
        <v>202</v>
      </c>
      <c r="E352" s="3" t="s">
        <v>2</v>
      </c>
    </row>
    <row r="353" spans="1:5" ht="12.75">
      <c r="A353" s="3" t="s">
        <v>64</v>
      </c>
      <c r="B353" s="4" t="s">
        <v>65</v>
      </c>
      <c r="C353" s="6" t="s">
        <v>66</v>
      </c>
      <c r="D353" s="32" t="s">
        <v>67</v>
      </c>
      <c r="E353" s="6" t="s">
        <v>2</v>
      </c>
    </row>
    <row r="354" spans="1:5" ht="24">
      <c r="A354" s="3" t="s">
        <v>68</v>
      </c>
      <c r="B354" s="14" t="s">
        <v>69</v>
      </c>
      <c r="C354" s="13" t="s">
        <v>66</v>
      </c>
      <c r="D354" s="34">
        <v>2981.623</v>
      </c>
      <c r="E354" s="13" t="s">
        <v>2</v>
      </c>
    </row>
    <row r="355" spans="1:5" ht="12.75">
      <c r="A355" s="3" t="s">
        <v>2</v>
      </c>
      <c r="B355" s="14" t="s">
        <v>70</v>
      </c>
      <c r="C355" s="13" t="s">
        <v>66</v>
      </c>
      <c r="D355" s="34"/>
      <c r="E355" s="13" t="s">
        <v>2</v>
      </c>
    </row>
    <row r="356" spans="1:5" ht="24">
      <c r="A356" s="3" t="s">
        <v>2</v>
      </c>
      <c r="B356" s="14" t="s">
        <v>71</v>
      </c>
      <c r="C356" s="13" t="s">
        <v>66</v>
      </c>
      <c r="D356" s="34"/>
      <c r="E356" s="13" t="s">
        <v>2</v>
      </c>
    </row>
    <row r="357" spans="1:5" ht="12.75">
      <c r="A357" s="3" t="s">
        <v>2</v>
      </c>
      <c r="B357" s="4" t="s">
        <v>76</v>
      </c>
      <c r="C357" s="3" t="s">
        <v>66</v>
      </c>
      <c r="D357" s="29">
        <v>615</v>
      </c>
      <c r="E357" s="3" t="s">
        <v>2</v>
      </c>
    </row>
    <row r="358" spans="1:5" ht="12.75">
      <c r="A358" s="3" t="s">
        <v>2</v>
      </c>
      <c r="B358" s="4" t="s">
        <v>73</v>
      </c>
      <c r="C358" s="3" t="s">
        <v>77</v>
      </c>
      <c r="D358" s="29">
        <v>121.823</v>
      </c>
      <c r="E358" s="3" t="s">
        <v>2</v>
      </c>
    </row>
    <row r="359" spans="1:5" ht="12.75">
      <c r="A359" s="3" t="s">
        <v>2</v>
      </c>
      <c r="B359" s="4" t="s">
        <v>78</v>
      </c>
      <c r="C359" s="3" t="s">
        <v>79</v>
      </c>
      <c r="D359" s="29">
        <v>5048.31</v>
      </c>
      <c r="E359" s="3" t="s">
        <v>2</v>
      </c>
    </row>
    <row r="360" spans="1:5" ht="24">
      <c r="A360" s="3" t="s">
        <v>2</v>
      </c>
      <c r="B360" s="4" t="s">
        <v>200</v>
      </c>
      <c r="C360" s="3" t="s">
        <v>66</v>
      </c>
      <c r="D360" s="29">
        <v>224.384</v>
      </c>
      <c r="E360" s="3" t="s">
        <v>2</v>
      </c>
    </row>
    <row r="361" spans="1:5" ht="12.75">
      <c r="A361" s="3" t="s">
        <v>2</v>
      </c>
      <c r="B361" s="4" t="s">
        <v>80</v>
      </c>
      <c r="C361" s="3" t="s">
        <v>81</v>
      </c>
      <c r="D361" s="46">
        <v>5.27</v>
      </c>
      <c r="E361" s="3" t="s">
        <v>2</v>
      </c>
    </row>
    <row r="362" spans="1:5" ht="12.75">
      <c r="A362" s="3" t="s">
        <v>2</v>
      </c>
      <c r="B362" s="4" t="s">
        <v>82</v>
      </c>
      <c r="C362" s="3" t="s">
        <v>83</v>
      </c>
      <c r="D362" s="29">
        <v>42.612</v>
      </c>
      <c r="E362" s="3" t="s">
        <v>2</v>
      </c>
    </row>
    <row r="363" spans="1:5" ht="24">
      <c r="A363" s="3" t="s">
        <v>2</v>
      </c>
      <c r="B363" s="4" t="s">
        <v>84</v>
      </c>
      <c r="C363" s="3" t="s">
        <v>66</v>
      </c>
      <c r="D363" s="29">
        <v>5.357</v>
      </c>
      <c r="E363" s="3" t="s">
        <v>2</v>
      </c>
    </row>
    <row r="364" spans="1:5" ht="12.75">
      <c r="A364" s="3" t="s">
        <v>2</v>
      </c>
      <c r="B364" s="4" t="s">
        <v>85</v>
      </c>
      <c r="C364" s="3" t="s">
        <v>66</v>
      </c>
      <c r="D364" s="29">
        <v>0</v>
      </c>
      <c r="E364" s="3" t="s">
        <v>2</v>
      </c>
    </row>
    <row r="365" spans="1:5" ht="24">
      <c r="A365" s="3" t="s">
        <v>2</v>
      </c>
      <c r="B365" s="4" t="s">
        <v>86</v>
      </c>
      <c r="C365" s="3" t="s">
        <v>66</v>
      </c>
      <c r="D365" s="29">
        <v>847.146</v>
      </c>
      <c r="E365" s="3" t="s">
        <v>2</v>
      </c>
    </row>
    <row r="366" spans="1:5" ht="24">
      <c r="A366" s="3" t="s">
        <v>2</v>
      </c>
      <c r="B366" s="4" t="s">
        <v>87</v>
      </c>
      <c r="C366" s="3" t="s">
        <v>66</v>
      </c>
      <c r="D366" s="29">
        <v>11.556</v>
      </c>
      <c r="E366" s="3" t="s">
        <v>2</v>
      </c>
    </row>
    <row r="367" spans="1:5" ht="24">
      <c r="A367" s="3" t="s">
        <v>2</v>
      </c>
      <c r="B367" s="4" t="s">
        <v>88</v>
      </c>
      <c r="C367" s="3" t="s">
        <v>66</v>
      </c>
      <c r="D367" s="29">
        <v>295.791</v>
      </c>
      <c r="E367" s="3" t="s">
        <v>2</v>
      </c>
    </row>
    <row r="368" spans="1:5" ht="24">
      <c r="A368" s="3" t="s">
        <v>2</v>
      </c>
      <c r="B368" s="4" t="s">
        <v>89</v>
      </c>
      <c r="C368" s="3" t="s">
        <v>66</v>
      </c>
      <c r="D368" s="29">
        <v>75.349</v>
      </c>
      <c r="E368" s="3" t="s">
        <v>2</v>
      </c>
    </row>
    <row r="369" spans="1:5" ht="24">
      <c r="A369" s="3" t="s">
        <v>2</v>
      </c>
      <c r="B369" s="4" t="s">
        <v>90</v>
      </c>
      <c r="C369" s="3" t="s">
        <v>66</v>
      </c>
      <c r="D369" s="29">
        <v>0</v>
      </c>
      <c r="E369" s="3" t="s">
        <v>2</v>
      </c>
    </row>
    <row r="370" spans="1:5" ht="36">
      <c r="A370" s="3" t="s">
        <v>2</v>
      </c>
      <c r="B370" s="4" t="s">
        <v>91</v>
      </c>
      <c r="C370" s="3" t="s">
        <v>66</v>
      </c>
      <c r="D370" s="29">
        <v>88.788</v>
      </c>
      <c r="E370" s="3" t="s">
        <v>2</v>
      </c>
    </row>
    <row r="371" spans="1:5" ht="24">
      <c r="A371" s="3" t="s">
        <v>92</v>
      </c>
      <c r="B371" s="4" t="s">
        <v>93</v>
      </c>
      <c r="C371" s="3" t="s">
        <v>66</v>
      </c>
      <c r="D371" s="29" t="s">
        <v>94</v>
      </c>
      <c r="E371" s="3" t="s">
        <v>2</v>
      </c>
    </row>
    <row r="372" spans="1:5" ht="12.75">
      <c r="A372" s="3" t="s">
        <v>95</v>
      </c>
      <c r="B372" s="4" t="s">
        <v>96</v>
      </c>
      <c r="C372" s="3" t="s">
        <v>66</v>
      </c>
      <c r="D372" s="29" t="s">
        <v>94</v>
      </c>
      <c r="E372" s="3" t="s">
        <v>2</v>
      </c>
    </row>
    <row r="373" spans="1:5" ht="24">
      <c r="A373" s="3" t="s">
        <v>2</v>
      </c>
      <c r="B373" s="4" t="s">
        <v>97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98</v>
      </c>
      <c r="B374" s="4" t="s">
        <v>99</v>
      </c>
      <c r="C374" s="3" t="s">
        <v>66</v>
      </c>
      <c r="D374" s="29" t="s">
        <v>41</v>
      </c>
      <c r="E374" s="3" t="s">
        <v>2</v>
      </c>
    </row>
    <row r="375" spans="1:5" ht="48">
      <c r="A375" s="3" t="s">
        <v>100</v>
      </c>
      <c r="B375" s="4" t="s">
        <v>101</v>
      </c>
      <c r="C375" s="3" t="s">
        <v>34</v>
      </c>
      <c r="D375" s="29" t="s">
        <v>34</v>
      </c>
      <c r="E375" s="3" t="s">
        <v>233</v>
      </c>
    </row>
    <row r="376" spans="1:5" ht="12.75">
      <c r="A376" s="3" t="s">
        <v>103</v>
      </c>
      <c r="B376" s="4" t="s">
        <v>104</v>
      </c>
      <c r="C376" s="3" t="s">
        <v>105</v>
      </c>
      <c r="D376" s="29">
        <v>3.51</v>
      </c>
      <c r="E376" s="3" t="s">
        <v>2</v>
      </c>
    </row>
    <row r="377" spans="1:5" ht="12.75">
      <c r="A377" s="3" t="s">
        <v>106</v>
      </c>
      <c r="B377" s="4" t="s">
        <v>107</v>
      </c>
      <c r="C377" s="3" t="s">
        <v>105</v>
      </c>
      <c r="D377" s="29">
        <v>2.97</v>
      </c>
      <c r="E377" s="3" t="s">
        <v>2</v>
      </c>
    </row>
    <row r="378" spans="1:5" ht="12.75">
      <c r="A378" s="3" t="s">
        <v>108</v>
      </c>
      <c r="B378" s="4" t="s">
        <v>109</v>
      </c>
      <c r="C378" s="3" t="s">
        <v>110</v>
      </c>
      <c r="D378" s="29">
        <v>0.92</v>
      </c>
      <c r="E378" s="3" t="s">
        <v>2</v>
      </c>
    </row>
    <row r="379" spans="1:5" ht="12.75">
      <c r="A379" s="3" t="s">
        <v>112</v>
      </c>
      <c r="B379" s="4" t="s">
        <v>113</v>
      </c>
      <c r="C379" s="3" t="s">
        <v>110</v>
      </c>
      <c r="D379" s="29" t="s">
        <v>41</v>
      </c>
      <c r="E379" s="3" t="s">
        <v>2</v>
      </c>
    </row>
    <row r="380" spans="1:5" ht="12.75">
      <c r="A380" s="3" t="s">
        <v>114</v>
      </c>
      <c r="B380" s="4" t="s">
        <v>115</v>
      </c>
      <c r="C380" s="3" t="s">
        <v>110</v>
      </c>
      <c r="D380" s="29">
        <v>0.389</v>
      </c>
      <c r="E380" s="3" t="s">
        <v>2</v>
      </c>
    </row>
    <row r="381" spans="1:5" ht="12.75">
      <c r="A381" s="3" t="s">
        <v>2</v>
      </c>
      <c r="B381" s="4" t="s">
        <v>116</v>
      </c>
      <c r="C381" s="3" t="s">
        <v>110</v>
      </c>
      <c r="D381" s="29">
        <v>0.389</v>
      </c>
      <c r="E381" s="3" t="s">
        <v>2</v>
      </c>
    </row>
    <row r="382" spans="1:5" ht="12.75">
      <c r="A382" s="3" t="s">
        <v>2</v>
      </c>
      <c r="B382" s="4" t="s">
        <v>117</v>
      </c>
      <c r="C382" s="3" t="s">
        <v>110</v>
      </c>
      <c r="D382" s="29"/>
      <c r="E382" s="3" t="s">
        <v>2</v>
      </c>
    </row>
    <row r="383" spans="1:5" ht="12.75">
      <c r="A383" s="3" t="s">
        <v>118</v>
      </c>
      <c r="B383" s="4" t="s">
        <v>119</v>
      </c>
      <c r="C383" s="3" t="s">
        <v>120</v>
      </c>
      <c r="D383" s="29"/>
      <c r="E383" s="3" t="s">
        <v>2</v>
      </c>
    </row>
    <row r="384" spans="1:5" ht="24">
      <c r="A384" s="3" t="s">
        <v>121</v>
      </c>
      <c r="B384" s="4" t="s">
        <v>122</v>
      </c>
      <c r="C384" s="3" t="s">
        <v>123</v>
      </c>
      <c r="D384" s="29" t="s">
        <v>2</v>
      </c>
      <c r="E384" s="3" t="s">
        <v>2</v>
      </c>
    </row>
    <row r="385" spans="1:5" ht="12.75">
      <c r="A385" s="3" t="s">
        <v>124</v>
      </c>
      <c r="B385" s="4" t="s">
        <v>125</v>
      </c>
      <c r="C385" s="3" t="s">
        <v>123</v>
      </c>
      <c r="D385" s="29" t="s">
        <v>2</v>
      </c>
      <c r="E385" s="3" t="s">
        <v>2</v>
      </c>
    </row>
    <row r="386" spans="1:5" ht="12.75">
      <c r="A386" s="3" t="s">
        <v>126</v>
      </c>
      <c r="B386" s="4" t="s">
        <v>127</v>
      </c>
      <c r="C386" s="3" t="s">
        <v>128</v>
      </c>
      <c r="D386" s="29" t="s">
        <v>2</v>
      </c>
      <c r="E386" s="3" t="s">
        <v>2</v>
      </c>
    </row>
    <row r="387" spans="1:5" ht="12.75">
      <c r="A387" s="3" t="s">
        <v>129</v>
      </c>
      <c r="B387" s="4" t="s">
        <v>130</v>
      </c>
      <c r="C387" s="3" t="s">
        <v>128</v>
      </c>
      <c r="D387" s="29">
        <v>1</v>
      </c>
      <c r="E387" s="3" t="s">
        <v>2</v>
      </c>
    </row>
    <row r="388" spans="1:5" ht="12.75">
      <c r="A388" s="3" t="s">
        <v>2</v>
      </c>
      <c r="B388" s="4" t="s">
        <v>131</v>
      </c>
      <c r="C388" s="3" t="s">
        <v>128</v>
      </c>
      <c r="D388" s="29" t="s">
        <v>2</v>
      </c>
      <c r="E388" s="3" t="s">
        <v>2</v>
      </c>
    </row>
    <row r="389" spans="1:5" ht="12.75">
      <c r="A389" s="3" t="s">
        <v>2</v>
      </c>
      <c r="B389" s="4" t="s">
        <v>132</v>
      </c>
      <c r="C389" s="3" t="s">
        <v>128</v>
      </c>
      <c r="D389" s="29">
        <v>1</v>
      </c>
      <c r="E389" s="3" t="s">
        <v>2</v>
      </c>
    </row>
    <row r="390" spans="1:5" ht="12.75">
      <c r="A390" s="3" t="s">
        <v>133</v>
      </c>
      <c r="B390" s="4" t="s">
        <v>134</v>
      </c>
      <c r="C390" s="3" t="s">
        <v>128</v>
      </c>
      <c r="D390" s="29" t="s">
        <v>135</v>
      </c>
      <c r="E390" s="3" t="s">
        <v>2</v>
      </c>
    </row>
    <row r="391" spans="1:5" ht="12.75">
      <c r="A391" s="3" t="s">
        <v>136</v>
      </c>
      <c r="B391" s="4" t="s">
        <v>137</v>
      </c>
      <c r="C391" s="3" t="s">
        <v>138</v>
      </c>
      <c r="D391" s="29">
        <v>9</v>
      </c>
      <c r="E391" s="3" t="s">
        <v>2</v>
      </c>
    </row>
    <row r="392" spans="1:5" ht="24">
      <c r="A392" s="3" t="s">
        <v>139</v>
      </c>
      <c r="B392" s="4" t="s">
        <v>140</v>
      </c>
      <c r="C392" s="3" t="s">
        <v>141</v>
      </c>
      <c r="D392" s="29">
        <v>133.06</v>
      </c>
      <c r="E392" s="3"/>
    </row>
    <row r="393" spans="1:5" ht="24">
      <c r="A393" s="3" t="s">
        <v>143</v>
      </c>
      <c r="B393" s="4" t="s">
        <v>144</v>
      </c>
      <c r="C393" s="3" t="s">
        <v>145</v>
      </c>
      <c r="D393" s="29">
        <v>0.05</v>
      </c>
      <c r="E393" s="3"/>
    </row>
    <row r="394" spans="1:5" ht="24">
      <c r="A394" s="3" t="s">
        <v>146</v>
      </c>
      <c r="B394" s="4" t="s">
        <v>147</v>
      </c>
      <c r="C394" s="3" t="s">
        <v>199</v>
      </c>
      <c r="D394" s="29">
        <v>0.13</v>
      </c>
      <c r="E394" s="3"/>
    </row>
    <row r="395" spans="1:5" ht="20.25" customHeight="1">
      <c r="A395" s="3">
        <v>3</v>
      </c>
      <c r="B395" s="72" t="s">
        <v>149</v>
      </c>
      <c r="C395" s="73"/>
      <c r="D395" s="73"/>
      <c r="E395" s="74"/>
    </row>
    <row r="396" spans="1:5" ht="12.75">
      <c r="A396" s="3" t="s">
        <v>150</v>
      </c>
      <c r="B396" s="4" t="s">
        <v>151</v>
      </c>
      <c r="C396" s="3" t="s">
        <v>152</v>
      </c>
      <c r="D396" s="29" t="s">
        <v>153</v>
      </c>
      <c r="E396" s="3" t="s">
        <v>2</v>
      </c>
    </row>
    <row r="397" spans="1:5" ht="48">
      <c r="A397" s="3" t="s">
        <v>154</v>
      </c>
      <c r="B397" s="4" t="s">
        <v>155</v>
      </c>
      <c r="C397" s="3" t="s">
        <v>34</v>
      </c>
      <c r="D397" s="29" t="s">
        <v>34</v>
      </c>
      <c r="E397" s="3" t="s">
        <v>34</v>
      </c>
    </row>
    <row r="398" spans="1:5" ht="12.75">
      <c r="A398" s="3" t="s">
        <v>2</v>
      </c>
      <c r="B398" s="4" t="s">
        <v>156</v>
      </c>
      <c r="C398" s="3" t="s">
        <v>157</v>
      </c>
      <c r="D398" s="29" t="s">
        <v>153</v>
      </c>
      <c r="E398" s="3" t="s">
        <v>2</v>
      </c>
    </row>
    <row r="399" spans="1:5" ht="12.75">
      <c r="A399" s="3" t="s">
        <v>2</v>
      </c>
      <c r="B399" s="4" t="s">
        <v>158</v>
      </c>
      <c r="C399" s="3" t="s">
        <v>138</v>
      </c>
      <c r="D399" s="29" t="s">
        <v>153</v>
      </c>
      <c r="E399" s="3" t="s">
        <v>2</v>
      </c>
    </row>
    <row r="400" spans="1:5" ht="36">
      <c r="A400" s="3" t="s">
        <v>159</v>
      </c>
      <c r="B400" s="4" t="s">
        <v>160</v>
      </c>
      <c r="C400" s="3" t="s">
        <v>157</v>
      </c>
      <c r="D400" s="29" t="s">
        <v>153</v>
      </c>
      <c r="E400" s="3" t="s">
        <v>2</v>
      </c>
    </row>
    <row r="401" spans="1:5" ht="12.75">
      <c r="A401" s="3">
        <v>4</v>
      </c>
      <c r="B401" s="72" t="s">
        <v>161</v>
      </c>
      <c r="C401" s="73"/>
      <c r="D401" s="73"/>
      <c r="E401" s="74"/>
    </row>
    <row r="402" spans="1:5" ht="12.75">
      <c r="A402" s="3" t="s">
        <v>162</v>
      </c>
      <c r="B402" s="4" t="s">
        <v>163</v>
      </c>
      <c r="C402" s="3" t="s">
        <v>34</v>
      </c>
      <c r="D402" s="29" t="s">
        <v>164</v>
      </c>
      <c r="E402" s="3" t="s">
        <v>2</v>
      </c>
    </row>
    <row r="403" spans="1:5" ht="12.75">
      <c r="A403" s="3" t="s">
        <v>165</v>
      </c>
      <c r="B403" s="4" t="s">
        <v>166</v>
      </c>
      <c r="C403" s="3" t="s">
        <v>34</v>
      </c>
      <c r="D403" s="29" t="s">
        <v>164</v>
      </c>
      <c r="E403" s="3" t="s">
        <v>2</v>
      </c>
    </row>
    <row r="404" spans="1:5" ht="24">
      <c r="A404" s="3" t="s">
        <v>167</v>
      </c>
      <c r="B404" s="4" t="s">
        <v>168</v>
      </c>
      <c r="C404" s="3" t="s">
        <v>66</v>
      </c>
      <c r="D404" s="29" t="s">
        <v>164</v>
      </c>
      <c r="E404" s="3" t="s">
        <v>2</v>
      </c>
    </row>
    <row r="405" spans="1:5" ht="36">
      <c r="A405" s="3" t="s">
        <v>169</v>
      </c>
      <c r="B405" s="4" t="s">
        <v>170</v>
      </c>
      <c r="C405" s="3" t="s">
        <v>34</v>
      </c>
      <c r="D405" s="29" t="s">
        <v>34</v>
      </c>
      <c r="E405" s="3" t="s">
        <v>2</v>
      </c>
    </row>
    <row r="406" spans="1:5" ht="36">
      <c r="A406" s="3" t="s">
        <v>171</v>
      </c>
      <c r="B406" s="4" t="s">
        <v>172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>
        <v>5</v>
      </c>
      <c r="B407" s="72" t="s">
        <v>173</v>
      </c>
      <c r="C407" s="73"/>
      <c r="D407" s="73"/>
      <c r="E407" s="74"/>
    </row>
    <row r="408" spans="1:5" ht="24">
      <c r="A408" s="3" t="s">
        <v>174</v>
      </c>
      <c r="B408" s="4" t="s">
        <v>175</v>
      </c>
      <c r="C408" s="3" t="s">
        <v>128</v>
      </c>
      <c r="D408" s="29" t="s">
        <v>153</v>
      </c>
      <c r="E408" s="3" t="s">
        <v>2</v>
      </c>
    </row>
    <row r="409" spans="1:5" ht="12.75">
      <c r="A409" s="3" t="s">
        <v>176</v>
      </c>
      <c r="B409" s="4" t="s">
        <v>177</v>
      </c>
      <c r="C409" s="3" t="s">
        <v>128</v>
      </c>
      <c r="D409" s="29" t="s">
        <v>178</v>
      </c>
      <c r="E409" s="3" t="s">
        <v>2</v>
      </c>
    </row>
    <row r="410" spans="1:5" ht="24">
      <c r="A410" s="3" t="s">
        <v>179</v>
      </c>
      <c r="B410" s="4" t="s">
        <v>180</v>
      </c>
      <c r="C410" s="3" t="s">
        <v>128</v>
      </c>
      <c r="D410" s="29" t="s">
        <v>178</v>
      </c>
      <c r="E410" s="3" t="s">
        <v>2</v>
      </c>
    </row>
    <row r="411" spans="1:5" ht="12.75">
      <c r="A411" s="3" t="s">
        <v>181</v>
      </c>
      <c r="B411" s="4" t="s">
        <v>182</v>
      </c>
      <c r="C411" s="3" t="s">
        <v>34</v>
      </c>
      <c r="D411" s="29" t="s">
        <v>178</v>
      </c>
      <c r="E411" s="3" t="s">
        <v>2</v>
      </c>
    </row>
    <row r="412" spans="1:5" ht="12.75">
      <c r="A412" s="3">
        <v>6</v>
      </c>
      <c r="B412" s="72" t="s">
        <v>183</v>
      </c>
      <c r="C412" s="73"/>
      <c r="D412" s="73"/>
      <c r="E412" s="74"/>
    </row>
    <row r="413" spans="1:5" ht="12.75">
      <c r="A413" s="3" t="s">
        <v>2</v>
      </c>
      <c r="B413" s="3" t="s">
        <v>34</v>
      </c>
      <c r="C413" s="3" t="s">
        <v>34</v>
      </c>
      <c r="D413" s="29" t="s">
        <v>184</v>
      </c>
      <c r="E413" s="3" t="s">
        <v>2</v>
      </c>
    </row>
    <row r="414" spans="1:5" ht="21.75" customHeight="1">
      <c r="A414" s="3">
        <v>7</v>
      </c>
      <c r="B414" s="72" t="s">
        <v>185</v>
      </c>
      <c r="C414" s="73"/>
      <c r="D414" s="73"/>
      <c r="E414" s="74"/>
    </row>
    <row r="415" spans="1:5" ht="12.75">
      <c r="A415" s="3" t="s">
        <v>186</v>
      </c>
      <c r="B415" s="4" t="s">
        <v>187</v>
      </c>
      <c r="C415" s="3" t="s">
        <v>34</v>
      </c>
      <c r="D415" s="29" t="s">
        <v>34</v>
      </c>
      <c r="E415" s="3" t="s">
        <v>2</v>
      </c>
    </row>
    <row r="416" spans="1:5" ht="24">
      <c r="A416" s="3" t="s">
        <v>188</v>
      </c>
      <c r="B416" s="4" t="s">
        <v>189</v>
      </c>
      <c r="C416" s="3" t="s">
        <v>34</v>
      </c>
      <c r="D416" s="29" t="s">
        <v>34</v>
      </c>
      <c r="E416" s="3" t="s">
        <v>2</v>
      </c>
    </row>
    <row r="417" spans="1:5" ht="48">
      <c r="A417" s="3" t="s">
        <v>190</v>
      </c>
      <c r="B417" s="4" t="s">
        <v>191</v>
      </c>
      <c r="C417" s="3" t="s">
        <v>34</v>
      </c>
      <c r="D417" s="29" t="s">
        <v>34</v>
      </c>
      <c r="E417" s="3" t="s">
        <v>2</v>
      </c>
    </row>
    <row r="418" spans="1:5" ht="24">
      <c r="A418" s="3" t="s">
        <v>192</v>
      </c>
      <c r="B418" s="3" t="s">
        <v>193</v>
      </c>
      <c r="C418" s="3" t="s">
        <v>34</v>
      </c>
      <c r="D418" s="29" t="s">
        <v>34</v>
      </c>
      <c r="E418" s="3" t="s">
        <v>2</v>
      </c>
    </row>
    <row r="419" spans="1:5" ht="12.75">
      <c r="A419" s="3" t="s">
        <v>2</v>
      </c>
      <c r="B419" s="17" t="s">
        <v>24</v>
      </c>
      <c r="C419" s="89" t="s">
        <v>261</v>
      </c>
      <c r="D419" s="90"/>
      <c r="E419" s="91"/>
    </row>
    <row r="420" spans="1:5" ht="12.75">
      <c r="A420" s="3" t="s">
        <v>2</v>
      </c>
      <c r="B420" s="4" t="s">
        <v>2</v>
      </c>
      <c r="C420" s="3" t="s">
        <v>2</v>
      </c>
      <c r="D420" s="29" t="s">
        <v>2</v>
      </c>
      <c r="E420" s="3" t="s">
        <v>2</v>
      </c>
    </row>
    <row r="421" spans="1:5" ht="24">
      <c r="A421" s="3" t="s">
        <v>26</v>
      </c>
      <c r="B421" s="3" t="s">
        <v>27</v>
      </c>
      <c r="C421" s="3" t="s">
        <v>28</v>
      </c>
      <c r="D421" s="29" t="s">
        <v>29</v>
      </c>
      <c r="E421" s="3" t="s">
        <v>30</v>
      </c>
    </row>
    <row r="422" spans="1:5" ht="12.75" customHeight="1">
      <c r="A422" s="3">
        <v>1</v>
      </c>
      <c r="B422" s="72" t="s">
        <v>31</v>
      </c>
      <c r="C422" s="73"/>
      <c r="D422" s="73"/>
      <c r="E422" s="74"/>
    </row>
    <row r="423" spans="1:5" ht="72">
      <c r="A423" s="3" t="s">
        <v>32</v>
      </c>
      <c r="B423" s="4" t="s">
        <v>33</v>
      </c>
      <c r="C423" s="3" t="s">
        <v>34</v>
      </c>
      <c r="D423" s="29" t="s">
        <v>34</v>
      </c>
      <c r="E423" s="11" t="s">
        <v>260</v>
      </c>
    </row>
    <row r="424" spans="1:5" ht="12.75">
      <c r="A424" s="3" t="s">
        <v>2</v>
      </c>
      <c r="B424" s="4" t="s">
        <v>36</v>
      </c>
      <c r="C424" s="3" t="s">
        <v>34</v>
      </c>
      <c r="D424" s="29" t="s">
        <v>34</v>
      </c>
      <c r="E424" s="12"/>
    </row>
    <row r="425" spans="1:5" ht="12.75" customHeight="1" hidden="1">
      <c r="A425" s="3" t="s">
        <v>2</v>
      </c>
      <c r="B425" s="4" t="s">
        <v>37</v>
      </c>
      <c r="C425" s="3" t="s">
        <v>2</v>
      </c>
      <c r="D425" s="30" t="s">
        <v>2</v>
      </c>
      <c r="E425" s="8"/>
    </row>
    <row r="426" spans="1:5" ht="12.75">
      <c r="A426" s="3" t="s">
        <v>2</v>
      </c>
      <c r="B426" s="4" t="s">
        <v>38</v>
      </c>
      <c r="C426" s="3" t="s">
        <v>39</v>
      </c>
      <c r="D426" s="31"/>
      <c r="E426" s="8" t="s">
        <v>244</v>
      </c>
    </row>
    <row r="427" spans="1:5" ht="12.75" customHeight="1" hidden="1">
      <c r="A427" s="3" t="s">
        <v>2</v>
      </c>
      <c r="B427" s="4" t="s">
        <v>40</v>
      </c>
      <c r="C427" s="3" t="s">
        <v>2</v>
      </c>
      <c r="D427" s="30" t="s">
        <v>41</v>
      </c>
      <c r="E427" s="8"/>
    </row>
    <row r="428" spans="1:5" ht="12.75" customHeight="1" hidden="1">
      <c r="A428" s="3" t="s">
        <v>2</v>
      </c>
      <c r="B428" s="4" t="s">
        <v>42</v>
      </c>
      <c r="C428" s="3" t="s">
        <v>39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43</v>
      </c>
      <c r="C429" s="3" t="s">
        <v>44</v>
      </c>
      <c r="D429" s="30" t="s">
        <v>2</v>
      </c>
      <c r="E429" s="8"/>
    </row>
    <row r="430" spans="1:5" ht="12.75">
      <c r="A430" s="3" t="s">
        <v>2</v>
      </c>
      <c r="B430" s="4" t="s">
        <v>45</v>
      </c>
      <c r="C430" s="3" t="s">
        <v>2</v>
      </c>
      <c r="D430" s="30" t="s">
        <v>2</v>
      </c>
      <c r="E430" s="8"/>
    </row>
    <row r="431" spans="1:5" ht="12.75">
      <c r="A431" s="3" t="s">
        <v>2</v>
      </c>
      <c r="B431" s="4" t="s">
        <v>38</v>
      </c>
      <c r="C431" s="3" t="s">
        <v>39</v>
      </c>
      <c r="D431" s="31">
        <f>D426</f>
        <v>0</v>
      </c>
      <c r="E431" s="8"/>
    </row>
    <row r="432" spans="1:5" ht="12.75" customHeight="1" hidden="1">
      <c r="A432" s="3" t="s">
        <v>2</v>
      </c>
      <c r="B432" s="4" t="s">
        <v>40</v>
      </c>
      <c r="C432" s="3" t="s">
        <v>2</v>
      </c>
      <c r="D432" s="30" t="s">
        <v>41</v>
      </c>
      <c r="E432" s="8"/>
    </row>
    <row r="433" spans="1:5" ht="12.75" customHeight="1" hidden="1">
      <c r="A433" s="3" t="s">
        <v>2</v>
      </c>
      <c r="B433" s="4" t="s">
        <v>42</v>
      </c>
      <c r="C433" s="3" t="s">
        <v>39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43</v>
      </c>
      <c r="C434" s="3" t="s">
        <v>44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46</v>
      </c>
      <c r="C435" s="3" t="s">
        <v>34</v>
      </c>
      <c r="D435" s="30" t="s">
        <v>47</v>
      </c>
      <c r="E435" s="8"/>
    </row>
    <row r="436" spans="1:5" ht="12.75" customHeight="1" hidden="1">
      <c r="A436" s="3" t="s">
        <v>2</v>
      </c>
      <c r="B436" s="4" t="s">
        <v>37</v>
      </c>
      <c r="C436" s="3" t="s">
        <v>2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38</v>
      </c>
      <c r="C437" s="3" t="s">
        <v>39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40</v>
      </c>
      <c r="C438" s="3" t="s">
        <v>2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42</v>
      </c>
      <c r="C439" s="3" t="s">
        <v>39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43</v>
      </c>
      <c r="C440" s="3" t="s">
        <v>44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45</v>
      </c>
      <c r="C441" s="3" t="s">
        <v>2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38</v>
      </c>
      <c r="C442" s="3" t="s">
        <v>39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40</v>
      </c>
      <c r="C443" s="3" t="s">
        <v>2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42</v>
      </c>
      <c r="C444" s="3" t="s">
        <v>39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43</v>
      </c>
      <c r="C445" s="3" t="s">
        <v>44</v>
      </c>
      <c r="D445" s="30" t="s">
        <v>47</v>
      </c>
      <c r="E445" s="8"/>
    </row>
    <row r="446" spans="1:5" ht="36" customHeight="1" hidden="1">
      <c r="A446" s="3" t="s">
        <v>48</v>
      </c>
      <c r="B446" s="4" t="s">
        <v>49</v>
      </c>
      <c r="C446" s="3" t="s">
        <v>50</v>
      </c>
      <c r="D446" s="30" t="s">
        <v>47</v>
      </c>
      <c r="E446" s="8"/>
    </row>
    <row r="447" spans="1:5" ht="24" customHeight="1" hidden="1">
      <c r="A447" s="3" t="s">
        <v>51</v>
      </c>
      <c r="B447" s="4" t="s">
        <v>52</v>
      </c>
      <c r="C447" s="3" t="s">
        <v>39</v>
      </c>
      <c r="D447" s="30" t="s">
        <v>47</v>
      </c>
      <c r="E447" s="8"/>
    </row>
    <row r="448" spans="1:5" ht="36" customHeight="1" hidden="1">
      <c r="A448" s="3" t="s">
        <v>53</v>
      </c>
      <c r="B448" s="4" t="s">
        <v>54</v>
      </c>
      <c r="C448" s="3" t="s">
        <v>50</v>
      </c>
      <c r="D448" s="30" t="s">
        <v>47</v>
      </c>
      <c r="E448" s="8"/>
    </row>
    <row r="449" spans="1:5" ht="24" customHeight="1" hidden="1">
      <c r="A449" s="3" t="s">
        <v>55</v>
      </c>
      <c r="B449" s="4" t="s">
        <v>56</v>
      </c>
      <c r="C449" s="3" t="s">
        <v>57</v>
      </c>
      <c r="D449" s="30" t="s">
        <v>47</v>
      </c>
      <c r="E449" s="8"/>
    </row>
    <row r="450" spans="1:5" ht="12.75" customHeight="1" hidden="1">
      <c r="A450" s="3" t="s">
        <v>58</v>
      </c>
      <c r="B450" s="4" t="s">
        <v>59</v>
      </c>
      <c r="C450" s="3" t="s">
        <v>57</v>
      </c>
      <c r="D450" s="30" t="s">
        <v>47</v>
      </c>
      <c r="E450" s="13" t="s">
        <v>2</v>
      </c>
    </row>
    <row r="451" spans="1:5" ht="24.75" customHeight="1">
      <c r="A451" s="3">
        <v>2</v>
      </c>
      <c r="B451" s="72" t="s">
        <v>60</v>
      </c>
      <c r="C451" s="73"/>
      <c r="D451" s="73"/>
      <c r="E451" s="71"/>
    </row>
    <row r="452" spans="1:5" ht="36">
      <c r="A452" s="3" t="s">
        <v>61</v>
      </c>
      <c r="B452" s="4" t="s">
        <v>62</v>
      </c>
      <c r="C452" s="3" t="s">
        <v>34</v>
      </c>
      <c r="D452" s="29" t="s">
        <v>202</v>
      </c>
      <c r="E452" s="3" t="s">
        <v>2</v>
      </c>
    </row>
    <row r="453" spans="1:5" ht="12.75">
      <c r="A453" s="3" t="s">
        <v>64</v>
      </c>
      <c r="B453" s="4" t="s">
        <v>65</v>
      </c>
      <c r="C453" s="6" t="s">
        <v>66</v>
      </c>
      <c r="D453" s="32" t="s">
        <v>67</v>
      </c>
      <c r="E453" s="6" t="s">
        <v>2</v>
      </c>
    </row>
    <row r="454" spans="1:5" ht="24">
      <c r="A454" s="3" t="s">
        <v>68</v>
      </c>
      <c r="B454" s="14" t="s">
        <v>69</v>
      </c>
      <c r="C454" s="13" t="s">
        <v>66</v>
      </c>
      <c r="D454" s="34">
        <v>6246.379</v>
      </c>
      <c r="E454" s="13" t="s">
        <v>2</v>
      </c>
    </row>
    <row r="455" spans="1:5" ht="12.75">
      <c r="A455" s="3" t="s">
        <v>2</v>
      </c>
      <c r="B455" s="14" t="s">
        <v>70</v>
      </c>
      <c r="C455" s="13" t="s">
        <v>66</v>
      </c>
      <c r="D455" s="34"/>
      <c r="E455" s="13" t="s">
        <v>2</v>
      </c>
    </row>
    <row r="456" spans="1:5" ht="24">
      <c r="A456" s="3" t="s">
        <v>2</v>
      </c>
      <c r="B456" s="14" t="s">
        <v>71</v>
      </c>
      <c r="C456" s="13" t="s">
        <v>66</v>
      </c>
      <c r="D456" s="47">
        <v>1433.252</v>
      </c>
      <c r="E456" s="13" t="s">
        <v>2</v>
      </c>
    </row>
    <row r="457" spans="1:5" ht="12.75">
      <c r="A457" s="3" t="s">
        <v>2</v>
      </c>
      <c r="B457" s="4" t="s">
        <v>76</v>
      </c>
      <c r="C457" s="3" t="s">
        <v>66</v>
      </c>
      <c r="D457" s="48">
        <v>1433.252</v>
      </c>
      <c r="E457" s="3" t="s">
        <v>2</v>
      </c>
    </row>
    <row r="458" spans="1:5" ht="12.75">
      <c r="A458" s="3" t="s">
        <v>2</v>
      </c>
      <c r="B458" s="4" t="s">
        <v>73</v>
      </c>
      <c r="C458" s="3" t="s">
        <v>77</v>
      </c>
      <c r="D458" s="29">
        <v>299.772</v>
      </c>
      <c r="E458" s="3" t="s">
        <v>2</v>
      </c>
    </row>
    <row r="459" spans="1:5" ht="12.75">
      <c r="A459" s="3" t="s">
        <v>2</v>
      </c>
      <c r="B459" s="4" t="s">
        <v>78</v>
      </c>
      <c r="C459" s="3" t="s">
        <v>79</v>
      </c>
      <c r="D459" s="29">
        <v>4781.142</v>
      </c>
      <c r="E459" s="3" t="s">
        <v>2</v>
      </c>
    </row>
    <row r="460" spans="1:5" ht="24">
      <c r="A460" s="3" t="s">
        <v>2</v>
      </c>
      <c r="B460" s="4" t="s">
        <v>200</v>
      </c>
      <c r="C460" s="3" t="s">
        <v>66</v>
      </c>
      <c r="D460" s="29">
        <v>561.238</v>
      </c>
      <c r="E460" s="3" t="s">
        <v>2</v>
      </c>
    </row>
    <row r="461" spans="1:5" ht="12.75">
      <c r="A461" s="3" t="s">
        <v>2</v>
      </c>
      <c r="B461" s="4" t="s">
        <v>80</v>
      </c>
      <c r="C461" s="3" t="s">
        <v>81</v>
      </c>
      <c r="D461" s="46">
        <v>4.792</v>
      </c>
      <c r="E461" s="3" t="s">
        <v>2</v>
      </c>
    </row>
    <row r="462" spans="1:5" ht="12.75">
      <c r="A462" s="3" t="s">
        <v>2</v>
      </c>
      <c r="B462" s="4" t="s">
        <v>82</v>
      </c>
      <c r="C462" s="3" t="s">
        <v>83</v>
      </c>
      <c r="D462" s="29">
        <v>117.132</v>
      </c>
      <c r="E462" s="3" t="s">
        <v>2</v>
      </c>
    </row>
    <row r="463" spans="1:5" ht="24">
      <c r="A463" s="3" t="s">
        <v>2</v>
      </c>
      <c r="B463" s="4" t="s">
        <v>84</v>
      </c>
      <c r="C463" s="3" t="s">
        <v>66</v>
      </c>
      <c r="D463" s="29">
        <v>6.64</v>
      </c>
      <c r="E463" s="3" t="s">
        <v>2</v>
      </c>
    </row>
    <row r="464" spans="1:5" ht="12.75">
      <c r="A464" s="3" t="s">
        <v>2</v>
      </c>
      <c r="B464" s="4" t="s">
        <v>85</v>
      </c>
      <c r="C464" s="3" t="s">
        <v>66</v>
      </c>
      <c r="D464" s="29">
        <v>0</v>
      </c>
      <c r="E464" s="3" t="s">
        <v>2</v>
      </c>
    </row>
    <row r="465" spans="1:5" ht="24">
      <c r="A465" s="3" t="s">
        <v>2</v>
      </c>
      <c r="B465" s="4" t="s">
        <v>86</v>
      </c>
      <c r="C465" s="3" t="s">
        <v>66</v>
      </c>
      <c r="D465" s="29">
        <v>1723</v>
      </c>
      <c r="E465" s="3" t="s">
        <v>2</v>
      </c>
    </row>
    <row r="466" spans="1:5" ht="24">
      <c r="A466" s="3" t="s">
        <v>2</v>
      </c>
      <c r="B466" s="4" t="s">
        <v>87</v>
      </c>
      <c r="C466" s="3" t="s">
        <v>66</v>
      </c>
      <c r="D466" s="29">
        <v>385</v>
      </c>
      <c r="E466" s="3" t="s">
        <v>2</v>
      </c>
    </row>
    <row r="467" spans="1:5" ht="24">
      <c r="A467" s="3" t="s">
        <v>2</v>
      </c>
      <c r="B467" s="4" t="s">
        <v>88</v>
      </c>
      <c r="C467" s="3" t="s">
        <v>66</v>
      </c>
      <c r="D467" s="29">
        <v>799</v>
      </c>
      <c r="E467" s="3" t="s">
        <v>2</v>
      </c>
    </row>
    <row r="468" spans="1:5" ht="24">
      <c r="A468" s="3" t="s">
        <v>2</v>
      </c>
      <c r="B468" s="4" t="s">
        <v>89</v>
      </c>
      <c r="C468" s="3" t="s">
        <v>66</v>
      </c>
      <c r="D468" s="29">
        <v>154</v>
      </c>
      <c r="E468" s="3" t="s">
        <v>2</v>
      </c>
    </row>
    <row r="469" spans="1:5" ht="24">
      <c r="A469" s="3" t="s">
        <v>2</v>
      </c>
      <c r="B469" s="4" t="s">
        <v>90</v>
      </c>
      <c r="C469" s="3" t="s">
        <v>66</v>
      </c>
      <c r="D469" s="29">
        <v>109.431</v>
      </c>
      <c r="E469" s="3" t="s">
        <v>2</v>
      </c>
    </row>
    <row r="470" spans="1:5" ht="36">
      <c r="A470" s="3" t="s">
        <v>2</v>
      </c>
      <c r="B470" s="4" t="s">
        <v>91</v>
      </c>
      <c r="C470" s="3" t="s">
        <v>66</v>
      </c>
      <c r="D470" s="29">
        <v>267</v>
      </c>
      <c r="E470" s="3" t="s">
        <v>2</v>
      </c>
    </row>
    <row r="471" spans="1:5" ht="24">
      <c r="A471" s="3" t="s">
        <v>92</v>
      </c>
      <c r="B471" s="4" t="s">
        <v>93</v>
      </c>
      <c r="C471" s="3" t="s">
        <v>66</v>
      </c>
      <c r="D471" s="29" t="s">
        <v>94</v>
      </c>
      <c r="E471" s="3" t="s">
        <v>2</v>
      </c>
    </row>
    <row r="472" spans="1:5" ht="12.75">
      <c r="A472" s="3" t="s">
        <v>95</v>
      </c>
      <c r="B472" s="4" t="s">
        <v>96</v>
      </c>
      <c r="C472" s="3" t="s">
        <v>66</v>
      </c>
      <c r="D472" s="29" t="s">
        <v>94</v>
      </c>
      <c r="E472" s="3" t="s">
        <v>2</v>
      </c>
    </row>
    <row r="473" spans="1:5" ht="24">
      <c r="A473" s="3" t="s">
        <v>2</v>
      </c>
      <c r="B473" s="4" t="s">
        <v>97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98</v>
      </c>
      <c r="B474" s="4" t="s">
        <v>99</v>
      </c>
      <c r="C474" s="3" t="s">
        <v>66</v>
      </c>
      <c r="D474" s="29" t="s">
        <v>41</v>
      </c>
      <c r="E474" s="3" t="s">
        <v>2</v>
      </c>
    </row>
    <row r="475" spans="1:5" ht="48">
      <c r="A475" s="3" t="s">
        <v>100</v>
      </c>
      <c r="B475" s="4" t="s">
        <v>101</v>
      </c>
      <c r="C475" s="3" t="s">
        <v>34</v>
      </c>
      <c r="D475" s="29" t="s">
        <v>34</v>
      </c>
      <c r="E475" s="3" t="s">
        <v>253</v>
      </c>
    </row>
    <row r="476" spans="1:5" ht="12.75">
      <c r="A476" s="3" t="s">
        <v>103</v>
      </c>
      <c r="B476" s="4" t="s">
        <v>104</v>
      </c>
      <c r="C476" s="3" t="s">
        <v>105</v>
      </c>
      <c r="D476" s="29">
        <v>3.51</v>
      </c>
      <c r="E476" s="3" t="s">
        <v>2</v>
      </c>
    </row>
    <row r="477" spans="1:5" ht="12.75">
      <c r="A477" s="3" t="s">
        <v>106</v>
      </c>
      <c r="B477" s="4" t="s">
        <v>107</v>
      </c>
      <c r="C477" s="3" t="s">
        <v>105</v>
      </c>
      <c r="D477" s="29">
        <v>2.97</v>
      </c>
      <c r="E477" s="3" t="s">
        <v>2</v>
      </c>
    </row>
    <row r="478" spans="1:5" ht="12.75">
      <c r="A478" s="3" t="s">
        <v>108</v>
      </c>
      <c r="B478" s="4" t="s">
        <v>109</v>
      </c>
      <c r="C478" s="3" t="s">
        <v>110</v>
      </c>
      <c r="D478" s="29">
        <v>2.25</v>
      </c>
      <c r="E478" s="3" t="s">
        <v>2</v>
      </c>
    </row>
    <row r="479" spans="1:5" ht="12.75" hidden="1">
      <c r="A479" s="3" t="s">
        <v>112</v>
      </c>
      <c r="B479" s="4" t="s">
        <v>113</v>
      </c>
      <c r="C479" s="3" t="s">
        <v>110</v>
      </c>
      <c r="D479" s="29"/>
      <c r="E479" s="3" t="s">
        <v>2</v>
      </c>
    </row>
    <row r="480" spans="1:5" ht="12.75">
      <c r="A480" s="3" t="s">
        <v>114</v>
      </c>
      <c r="B480" s="4" t="s">
        <v>115</v>
      </c>
      <c r="C480" s="3" t="s">
        <v>110</v>
      </c>
      <c r="D480" s="29">
        <v>0.98</v>
      </c>
      <c r="E480" s="3" t="s">
        <v>2</v>
      </c>
    </row>
    <row r="481" spans="1:5" ht="12.75">
      <c r="A481" s="3" t="s">
        <v>2</v>
      </c>
      <c r="B481" s="4" t="s">
        <v>116</v>
      </c>
      <c r="C481" s="3" t="s">
        <v>110</v>
      </c>
      <c r="D481" s="29">
        <v>0.98</v>
      </c>
      <c r="E481" s="3" t="s">
        <v>2</v>
      </c>
    </row>
    <row r="482" spans="1:5" ht="12.75">
      <c r="A482" s="3" t="s">
        <v>2</v>
      </c>
      <c r="B482" s="4" t="s">
        <v>117</v>
      </c>
      <c r="C482" s="3" t="s">
        <v>110</v>
      </c>
      <c r="D482" s="29">
        <v>0</v>
      </c>
      <c r="E482" s="3" t="s">
        <v>2</v>
      </c>
    </row>
    <row r="483" spans="1:5" ht="12.75">
      <c r="A483" s="3" t="s">
        <v>118</v>
      </c>
      <c r="B483" s="4" t="s">
        <v>119</v>
      </c>
      <c r="C483" s="3" t="s">
        <v>120</v>
      </c>
      <c r="D483" s="29">
        <v>0</v>
      </c>
      <c r="E483" s="3" t="s">
        <v>2</v>
      </c>
    </row>
    <row r="484" spans="1:5" ht="24">
      <c r="A484" s="3" t="s">
        <v>121</v>
      </c>
      <c r="B484" s="4" t="s">
        <v>122</v>
      </c>
      <c r="C484" s="3" t="s">
        <v>123</v>
      </c>
      <c r="D484" s="29"/>
      <c r="E484" s="3" t="s">
        <v>2</v>
      </c>
    </row>
    <row r="485" spans="1:5" ht="12.75">
      <c r="A485" s="3" t="s">
        <v>124</v>
      </c>
      <c r="B485" s="4" t="s">
        <v>125</v>
      </c>
      <c r="C485" s="3" t="s">
        <v>123</v>
      </c>
      <c r="D485" s="29"/>
      <c r="E485" s="3" t="s">
        <v>2</v>
      </c>
    </row>
    <row r="486" spans="1:5" ht="12.75">
      <c r="A486" s="3" t="s">
        <v>126</v>
      </c>
      <c r="B486" s="4" t="s">
        <v>127</v>
      </c>
      <c r="C486" s="3" t="s">
        <v>128</v>
      </c>
      <c r="D486" s="29"/>
      <c r="E486" s="3" t="s">
        <v>2</v>
      </c>
    </row>
    <row r="487" spans="1:5" ht="12.75">
      <c r="A487" s="3" t="s">
        <v>129</v>
      </c>
      <c r="B487" s="4" t="s">
        <v>130</v>
      </c>
      <c r="C487" s="3" t="s">
        <v>128</v>
      </c>
      <c r="D487" s="29">
        <v>1</v>
      </c>
      <c r="E487" s="3" t="s">
        <v>2</v>
      </c>
    </row>
    <row r="488" spans="1:5" ht="12.75">
      <c r="A488" s="3" t="s">
        <v>2</v>
      </c>
      <c r="B488" s="4" t="s">
        <v>131</v>
      </c>
      <c r="C488" s="3" t="s">
        <v>128</v>
      </c>
      <c r="D488" s="29"/>
      <c r="E488" s="3" t="s">
        <v>2</v>
      </c>
    </row>
    <row r="489" spans="1:5" ht="12.75">
      <c r="A489" s="3" t="s">
        <v>2</v>
      </c>
      <c r="B489" s="4" t="s">
        <v>132</v>
      </c>
      <c r="C489" s="3" t="s">
        <v>128</v>
      </c>
      <c r="D489" s="29">
        <v>1</v>
      </c>
      <c r="E489" s="3" t="s">
        <v>2</v>
      </c>
    </row>
    <row r="490" spans="1:5" ht="12.75">
      <c r="A490" s="3" t="s">
        <v>133</v>
      </c>
      <c r="B490" s="4" t="s">
        <v>134</v>
      </c>
      <c r="C490" s="3" t="s">
        <v>128</v>
      </c>
      <c r="D490" s="29"/>
      <c r="E490" s="3" t="s">
        <v>2</v>
      </c>
    </row>
    <row r="491" spans="1:5" ht="12.75">
      <c r="A491" s="3" t="s">
        <v>136</v>
      </c>
      <c r="B491" s="4" t="s">
        <v>137</v>
      </c>
      <c r="C491" s="3" t="s">
        <v>138</v>
      </c>
      <c r="D491" s="29">
        <v>9</v>
      </c>
      <c r="E491" s="3" t="s">
        <v>2</v>
      </c>
    </row>
    <row r="492" spans="1:5" ht="24">
      <c r="A492" s="3" t="s">
        <v>139</v>
      </c>
      <c r="B492" s="4" t="s">
        <v>140</v>
      </c>
      <c r="C492" s="3" t="s">
        <v>141</v>
      </c>
      <c r="D492" s="49">
        <v>133.14</v>
      </c>
      <c r="E492" s="3"/>
    </row>
    <row r="493" spans="1:5" ht="24">
      <c r="A493" s="3" t="s">
        <v>143</v>
      </c>
      <c r="B493" s="4" t="s">
        <v>144</v>
      </c>
      <c r="C493" s="3" t="s">
        <v>145</v>
      </c>
      <c r="D493" s="39">
        <v>0.05</v>
      </c>
      <c r="E493" s="3"/>
    </row>
    <row r="494" spans="1:5" ht="24">
      <c r="A494" s="3" t="s">
        <v>146</v>
      </c>
      <c r="B494" s="4" t="s">
        <v>147</v>
      </c>
      <c r="C494" s="3" t="s">
        <v>199</v>
      </c>
      <c r="D494" s="29">
        <v>0.07</v>
      </c>
      <c r="E494" s="3"/>
    </row>
    <row r="495" spans="1:5" ht="25.5" customHeight="1">
      <c r="A495" s="3">
        <v>3</v>
      </c>
      <c r="B495" s="72" t="s">
        <v>149</v>
      </c>
      <c r="C495" s="73"/>
      <c r="D495" s="73"/>
      <c r="E495" s="74"/>
    </row>
    <row r="496" spans="1:5" ht="12.75">
      <c r="A496" s="3" t="s">
        <v>150</v>
      </c>
      <c r="B496" s="4" t="s">
        <v>151</v>
      </c>
      <c r="C496" s="3" t="s">
        <v>152</v>
      </c>
      <c r="D496" s="29" t="s">
        <v>153</v>
      </c>
      <c r="E496" s="3" t="s">
        <v>2</v>
      </c>
    </row>
    <row r="497" spans="1:5" ht="48">
      <c r="A497" s="3" t="s">
        <v>154</v>
      </c>
      <c r="B497" s="4" t="s">
        <v>155</v>
      </c>
      <c r="C497" s="3" t="s">
        <v>34</v>
      </c>
      <c r="D497" s="29" t="s">
        <v>34</v>
      </c>
      <c r="E497" s="3" t="s">
        <v>34</v>
      </c>
    </row>
    <row r="498" spans="1:5" ht="12.75">
      <c r="A498" s="3" t="s">
        <v>2</v>
      </c>
      <c r="B498" s="4" t="s">
        <v>156</v>
      </c>
      <c r="C498" s="3" t="s">
        <v>157</v>
      </c>
      <c r="D498" s="29" t="s">
        <v>153</v>
      </c>
      <c r="E498" s="3" t="s">
        <v>2</v>
      </c>
    </row>
    <row r="499" spans="1:5" ht="12.75">
      <c r="A499" s="3" t="s">
        <v>2</v>
      </c>
      <c r="B499" s="4" t="s">
        <v>158</v>
      </c>
      <c r="C499" s="3" t="s">
        <v>138</v>
      </c>
      <c r="D499" s="29" t="s">
        <v>153</v>
      </c>
      <c r="E499" s="3" t="s">
        <v>2</v>
      </c>
    </row>
    <row r="500" spans="1:5" ht="36">
      <c r="A500" s="3" t="s">
        <v>159</v>
      </c>
      <c r="B500" s="4" t="s">
        <v>160</v>
      </c>
      <c r="C500" s="3" t="s">
        <v>157</v>
      </c>
      <c r="D500" s="29" t="s">
        <v>153</v>
      </c>
      <c r="E500" s="3" t="s">
        <v>2</v>
      </c>
    </row>
    <row r="501" spans="1:5" ht="12.75">
      <c r="A501" s="3">
        <v>4</v>
      </c>
      <c r="B501" s="72" t="s">
        <v>161</v>
      </c>
      <c r="C501" s="73"/>
      <c r="D501" s="73"/>
      <c r="E501" s="74"/>
    </row>
    <row r="502" spans="1:5" ht="12.75">
      <c r="A502" s="3" t="s">
        <v>162</v>
      </c>
      <c r="B502" s="4" t="s">
        <v>163</v>
      </c>
      <c r="C502" s="3" t="s">
        <v>34</v>
      </c>
      <c r="D502" s="29" t="s">
        <v>164</v>
      </c>
      <c r="E502" s="3" t="s">
        <v>2</v>
      </c>
    </row>
    <row r="503" spans="1:5" ht="12.75">
      <c r="A503" s="3" t="s">
        <v>165</v>
      </c>
      <c r="B503" s="4" t="s">
        <v>166</v>
      </c>
      <c r="C503" s="3" t="s">
        <v>34</v>
      </c>
      <c r="D503" s="29" t="s">
        <v>164</v>
      </c>
      <c r="E503" s="3" t="s">
        <v>2</v>
      </c>
    </row>
    <row r="504" spans="1:5" ht="24">
      <c r="A504" s="3" t="s">
        <v>167</v>
      </c>
      <c r="B504" s="4" t="s">
        <v>168</v>
      </c>
      <c r="C504" s="3" t="s">
        <v>66</v>
      </c>
      <c r="D504" s="29" t="s">
        <v>164</v>
      </c>
      <c r="E504" s="3" t="s">
        <v>2</v>
      </c>
    </row>
    <row r="505" spans="1:5" ht="36">
      <c r="A505" s="3" t="s">
        <v>169</v>
      </c>
      <c r="B505" s="4" t="s">
        <v>170</v>
      </c>
      <c r="C505" s="3" t="s">
        <v>34</v>
      </c>
      <c r="D505" s="29" t="s">
        <v>34</v>
      </c>
      <c r="E505" s="3" t="s">
        <v>2</v>
      </c>
    </row>
    <row r="506" spans="1:5" ht="36">
      <c r="A506" s="3" t="s">
        <v>171</v>
      </c>
      <c r="B506" s="4" t="s">
        <v>172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>
        <v>5</v>
      </c>
      <c r="B507" s="72" t="s">
        <v>173</v>
      </c>
      <c r="C507" s="73"/>
      <c r="D507" s="73"/>
      <c r="E507" s="74"/>
    </row>
    <row r="508" spans="1:5" ht="24">
      <c r="A508" s="3" t="s">
        <v>174</v>
      </c>
      <c r="B508" s="4" t="s">
        <v>175</v>
      </c>
      <c r="C508" s="3" t="s">
        <v>128</v>
      </c>
      <c r="D508" s="29" t="s">
        <v>153</v>
      </c>
      <c r="E508" s="3" t="s">
        <v>2</v>
      </c>
    </row>
    <row r="509" spans="1:5" ht="12.75">
      <c r="A509" s="3" t="s">
        <v>176</v>
      </c>
      <c r="B509" s="4" t="s">
        <v>177</v>
      </c>
      <c r="C509" s="3" t="s">
        <v>128</v>
      </c>
      <c r="D509" s="29" t="s">
        <v>178</v>
      </c>
      <c r="E509" s="3" t="s">
        <v>2</v>
      </c>
    </row>
    <row r="510" spans="1:5" ht="24">
      <c r="A510" s="3" t="s">
        <v>179</v>
      </c>
      <c r="B510" s="4" t="s">
        <v>180</v>
      </c>
      <c r="C510" s="3" t="s">
        <v>128</v>
      </c>
      <c r="D510" s="29" t="s">
        <v>178</v>
      </c>
      <c r="E510" s="3" t="s">
        <v>2</v>
      </c>
    </row>
    <row r="511" spans="1:5" ht="12.75">
      <c r="A511" s="3" t="s">
        <v>181</v>
      </c>
      <c r="B511" s="4" t="s">
        <v>182</v>
      </c>
      <c r="C511" s="3" t="s">
        <v>34</v>
      </c>
      <c r="D511" s="29" t="s">
        <v>178</v>
      </c>
      <c r="E511" s="3" t="s">
        <v>2</v>
      </c>
    </row>
    <row r="512" spans="1:5" ht="12.75" customHeight="1">
      <c r="A512" s="3">
        <v>6</v>
      </c>
      <c r="B512" s="72" t="s">
        <v>183</v>
      </c>
      <c r="C512" s="73"/>
      <c r="D512" s="73"/>
      <c r="E512" s="74"/>
    </row>
    <row r="513" spans="1:5" ht="12.75">
      <c r="A513" s="3" t="s">
        <v>2</v>
      </c>
      <c r="B513" s="3" t="s">
        <v>34</v>
      </c>
      <c r="C513" s="3" t="s">
        <v>34</v>
      </c>
      <c r="D513" s="29" t="s">
        <v>184</v>
      </c>
      <c r="E513" s="3" t="s">
        <v>2</v>
      </c>
    </row>
    <row r="514" spans="1:5" ht="24.75" customHeight="1">
      <c r="A514" s="3">
        <v>7</v>
      </c>
      <c r="B514" s="72" t="s">
        <v>185</v>
      </c>
      <c r="C514" s="73"/>
      <c r="D514" s="73"/>
      <c r="E514" s="74"/>
    </row>
    <row r="515" spans="1:5" ht="12.75">
      <c r="A515" s="3" t="s">
        <v>186</v>
      </c>
      <c r="B515" s="4" t="s">
        <v>187</v>
      </c>
      <c r="C515" s="3" t="s">
        <v>34</v>
      </c>
      <c r="D515" s="29" t="s">
        <v>34</v>
      </c>
      <c r="E515" s="3" t="s">
        <v>2</v>
      </c>
    </row>
    <row r="516" spans="1:5" ht="24">
      <c r="A516" s="3" t="s">
        <v>188</v>
      </c>
      <c r="B516" s="4" t="s">
        <v>189</v>
      </c>
      <c r="C516" s="3" t="s">
        <v>34</v>
      </c>
      <c r="D516" s="29" t="s">
        <v>34</v>
      </c>
      <c r="E516" s="3" t="s">
        <v>2</v>
      </c>
    </row>
    <row r="517" spans="1:5" ht="48">
      <c r="A517" s="3" t="s">
        <v>190</v>
      </c>
      <c r="B517" s="4" t="s">
        <v>191</v>
      </c>
      <c r="C517" s="3" t="s">
        <v>34</v>
      </c>
      <c r="D517" s="29" t="s">
        <v>34</v>
      </c>
      <c r="E517" s="3" t="s">
        <v>2</v>
      </c>
    </row>
    <row r="518" spans="1:5" ht="24">
      <c r="A518" s="3" t="s">
        <v>192</v>
      </c>
      <c r="B518" s="3" t="s">
        <v>193</v>
      </c>
      <c r="C518" s="3" t="s">
        <v>34</v>
      </c>
      <c r="D518" s="29" t="s">
        <v>34</v>
      </c>
      <c r="E518" s="3" t="s">
        <v>2</v>
      </c>
    </row>
  </sheetData>
  <sheetProtection/>
  <mergeCells count="57"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B22:E22"/>
    <mergeCell ref="B51:E51"/>
    <mergeCell ref="B95:E95"/>
    <mergeCell ref="B101:E101"/>
    <mergeCell ref="B107:E107"/>
    <mergeCell ref="B112:E112"/>
    <mergeCell ref="B114:E114"/>
    <mergeCell ref="C119:E119"/>
    <mergeCell ref="B122:E122"/>
    <mergeCell ref="B151:E151"/>
    <mergeCell ref="B195:E195"/>
    <mergeCell ref="B201:E201"/>
    <mergeCell ref="B207:E207"/>
    <mergeCell ref="B212:E212"/>
    <mergeCell ref="B214:E214"/>
    <mergeCell ref="C219:E219"/>
    <mergeCell ref="B222:E222"/>
    <mergeCell ref="B251:E251"/>
    <mergeCell ref="B295:E295"/>
    <mergeCell ref="B301:E301"/>
    <mergeCell ref="B307:E307"/>
    <mergeCell ref="B312:E312"/>
    <mergeCell ref="B451:E451"/>
    <mergeCell ref="B314:E314"/>
    <mergeCell ref="C319:E319"/>
    <mergeCell ref="B322:E322"/>
    <mergeCell ref="B351:E351"/>
    <mergeCell ref="B395:E395"/>
    <mergeCell ref="B401:E401"/>
    <mergeCell ref="B495:E495"/>
    <mergeCell ref="B501:E501"/>
    <mergeCell ref="B507:E507"/>
    <mergeCell ref="B512:E512"/>
    <mergeCell ref="B514:E514"/>
    <mergeCell ref="B407:E407"/>
    <mergeCell ref="B412:E412"/>
    <mergeCell ref="B414:E414"/>
    <mergeCell ref="C419:E419"/>
    <mergeCell ref="B422:E422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8" max="4" man="1"/>
    <brk id="418" max="4" man="1"/>
  </rowBreaks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8"/>
  <sheetViews>
    <sheetView view="pageBreakPreview" zoomScaleSheetLayoutView="100" zoomScalePageLayoutView="0" workbookViewId="0" topLeftCell="A1">
      <selection activeCell="F493" sqref="F493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4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262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263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1587.37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1587.37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6129.137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907.921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29">
        <v>907.921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181.322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5007.23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269.424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46">
        <v>5.25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51.284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7.896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0.654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696.067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11.556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211.28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3988.26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36.732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1.37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0.479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0.479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132.35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29">
        <v>0.04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0.13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265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45/11 от 30.11.2015г. Срок действия тарифа с 1 января по 30 июня 2016г.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f>D26</f>
        <v>1587.37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1587.37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63</v>
      </c>
      <c r="E152" s="3" t="s">
        <v>2</v>
      </c>
    </row>
    <row r="153" spans="1:5" ht="12.75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-3090.151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133.327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133.327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26.525</v>
      </c>
      <c r="E158" s="3" t="s">
        <v>2</v>
      </c>
    </row>
    <row r="159" spans="1:5" ht="12.75">
      <c r="A159" s="3" t="s">
        <v>2</v>
      </c>
      <c r="B159" s="4" t="s">
        <v>78</v>
      </c>
      <c r="C159" s="3" t="s">
        <v>79</v>
      </c>
      <c r="D159" s="29">
        <v>5026.47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103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5.36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19.269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1.015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/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240.004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11.556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193.692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-3832.376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/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53.953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0.2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0.07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0.07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1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0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131.97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0.13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266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264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1667.53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1667.53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275.235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6.09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5.62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1.084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0.313</v>
      </c>
      <c r="E263" s="3" t="s">
        <v>2</v>
      </c>
    </row>
    <row r="264" spans="1:5" ht="12.75">
      <c r="A264" s="3" t="s">
        <v>2</v>
      </c>
      <c r="B264" s="4" t="s">
        <v>85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63.032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11.556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140.231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-81.345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8.35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127.007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/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 t="s">
        <v>2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 t="s">
        <v>2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 t="s">
        <v>2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 t="s">
        <v>2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 t="s">
        <v>135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19" spans="1:5" ht="12.75">
      <c r="A319" s="3" t="s">
        <v>2</v>
      </c>
      <c r="B319" s="17" t="s">
        <v>24</v>
      </c>
      <c r="C319" s="89" t="s">
        <v>267</v>
      </c>
      <c r="D319" s="90"/>
      <c r="E319" s="91"/>
    </row>
    <row r="320" spans="1:5" ht="12.75">
      <c r="A320" s="3" t="s">
        <v>2</v>
      </c>
      <c r="B320" s="4" t="s">
        <v>2</v>
      </c>
      <c r="C320" s="3" t="s">
        <v>2</v>
      </c>
      <c r="D320" s="29" t="s">
        <v>2</v>
      </c>
      <c r="E320" s="3" t="s">
        <v>2</v>
      </c>
    </row>
    <row r="321" spans="1:5" ht="24">
      <c r="A321" s="3" t="s">
        <v>26</v>
      </c>
      <c r="B321" s="3" t="s">
        <v>27</v>
      </c>
      <c r="C321" s="3" t="s">
        <v>28</v>
      </c>
      <c r="D321" s="29" t="s">
        <v>29</v>
      </c>
      <c r="E321" s="3" t="s">
        <v>30</v>
      </c>
    </row>
    <row r="322" spans="1:5" ht="12.75">
      <c r="A322" s="3">
        <v>1</v>
      </c>
      <c r="B322" s="72" t="s">
        <v>31</v>
      </c>
      <c r="C322" s="73"/>
      <c r="D322" s="73"/>
      <c r="E322" s="74"/>
    </row>
    <row r="323" spans="1:5" ht="72">
      <c r="A323" s="3" t="s">
        <v>32</v>
      </c>
      <c r="B323" s="4" t="s">
        <v>33</v>
      </c>
      <c r="C323" s="3" t="s">
        <v>34</v>
      </c>
      <c r="D323" s="29" t="s">
        <v>34</v>
      </c>
      <c r="E323" s="11" t="str">
        <f>E223</f>
        <v>Решение РСТ Нижегородской обл.,№ 45/11 от 30.11.2015г. Срок действия тарифа с 1 июля по 31 декабряя 2016г. включительно.</v>
      </c>
    </row>
    <row r="324" spans="1:5" ht="12.75">
      <c r="A324" s="3" t="s">
        <v>2</v>
      </c>
      <c r="B324" s="4" t="s">
        <v>36</v>
      </c>
      <c r="C324" s="3" t="s">
        <v>34</v>
      </c>
      <c r="D324" s="29" t="s">
        <v>34</v>
      </c>
      <c r="E324" s="12"/>
    </row>
    <row r="325" spans="1:5" ht="12.75" hidden="1">
      <c r="A325" s="3" t="s">
        <v>2</v>
      </c>
      <c r="B325" s="4" t="s">
        <v>37</v>
      </c>
      <c r="C325" s="3" t="s">
        <v>2</v>
      </c>
      <c r="D325" s="30" t="s">
        <v>2</v>
      </c>
      <c r="E325" s="8"/>
    </row>
    <row r="326" spans="1:5" ht="12.75">
      <c r="A326" s="3" t="s">
        <v>2</v>
      </c>
      <c r="B326" s="4" t="s">
        <v>38</v>
      </c>
      <c r="C326" s="3" t="s">
        <v>39</v>
      </c>
      <c r="D326" s="31">
        <f>D226</f>
        <v>1667.53</v>
      </c>
      <c r="E326" s="8"/>
    </row>
    <row r="327" spans="1:5" ht="12.75" hidden="1">
      <c r="A327" s="3" t="s">
        <v>2</v>
      </c>
      <c r="B327" s="4" t="s">
        <v>40</v>
      </c>
      <c r="C327" s="3" t="s">
        <v>2</v>
      </c>
      <c r="D327" s="30" t="s">
        <v>41</v>
      </c>
      <c r="E327" s="8"/>
    </row>
    <row r="328" spans="1:5" ht="12.75" hidden="1">
      <c r="A328" s="3" t="s">
        <v>2</v>
      </c>
      <c r="B328" s="4" t="s">
        <v>42</v>
      </c>
      <c r="C328" s="3" t="s">
        <v>39</v>
      </c>
      <c r="D328" s="30" t="s">
        <v>41</v>
      </c>
      <c r="E328" s="8"/>
    </row>
    <row r="329" spans="1:5" ht="24" hidden="1">
      <c r="A329" s="3" t="s">
        <v>2</v>
      </c>
      <c r="B329" s="4" t="s">
        <v>43</v>
      </c>
      <c r="C329" s="3" t="s">
        <v>44</v>
      </c>
      <c r="D329" s="30" t="s">
        <v>2</v>
      </c>
      <c r="E329" s="8"/>
    </row>
    <row r="330" spans="1:5" ht="12.75">
      <c r="A330" s="3" t="s">
        <v>2</v>
      </c>
      <c r="B330" s="4" t="s">
        <v>45</v>
      </c>
      <c r="C330" s="3" t="s">
        <v>2</v>
      </c>
      <c r="D330" s="30" t="s">
        <v>2</v>
      </c>
      <c r="E330" s="8"/>
    </row>
    <row r="331" spans="1:5" ht="12.75">
      <c r="A331" s="3" t="s">
        <v>2</v>
      </c>
      <c r="B331" s="4" t="s">
        <v>38</v>
      </c>
      <c r="C331" s="3" t="s">
        <v>39</v>
      </c>
      <c r="D331" s="31">
        <f>D326</f>
        <v>1667.53</v>
      </c>
      <c r="E331" s="8"/>
    </row>
    <row r="332" spans="1:5" ht="12.75" hidden="1">
      <c r="A332" s="3" t="s">
        <v>2</v>
      </c>
      <c r="B332" s="4" t="s">
        <v>40</v>
      </c>
      <c r="C332" s="3" t="s">
        <v>2</v>
      </c>
      <c r="D332" s="30" t="s">
        <v>41</v>
      </c>
      <c r="E332" s="8"/>
    </row>
    <row r="333" spans="1:5" ht="12.75" hidden="1">
      <c r="A333" s="3" t="s">
        <v>2</v>
      </c>
      <c r="B333" s="4" t="s">
        <v>42</v>
      </c>
      <c r="C333" s="3" t="s">
        <v>39</v>
      </c>
      <c r="D333" s="30" t="s">
        <v>41</v>
      </c>
      <c r="E333" s="8"/>
    </row>
    <row r="334" spans="1:5" ht="24" hidden="1">
      <c r="A334" s="3" t="s">
        <v>2</v>
      </c>
      <c r="B334" s="4" t="s">
        <v>43</v>
      </c>
      <c r="C334" s="3" t="s">
        <v>44</v>
      </c>
      <c r="D334" s="30" t="s">
        <v>41</v>
      </c>
      <c r="E334" s="8"/>
    </row>
    <row r="335" spans="1:5" ht="24" hidden="1">
      <c r="A335" s="3" t="s">
        <v>2</v>
      </c>
      <c r="B335" s="4" t="s">
        <v>46</v>
      </c>
      <c r="C335" s="3" t="s">
        <v>34</v>
      </c>
      <c r="D335" s="30" t="s">
        <v>47</v>
      </c>
      <c r="E335" s="8"/>
    </row>
    <row r="336" spans="1:5" ht="12.75" hidden="1">
      <c r="A336" s="3" t="s">
        <v>2</v>
      </c>
      <c r="B336" s="4" t="s">
        <v>37</v>
      </c>
      <c r="C336" s="3" t="s">
        <v>2</v>
      </c>
      <c r="D336" s="30" t="s">
        <v>47</v>
      </c>
      <c r="E336" s="8"/>
    </row>
    <row r="337" spans="1:5" ht="12.75" hidden="1">
      <c r="A337" s="3" t="s">
        <v>2</v>
      </c>
      <c r="B337" s="4" t="s">
        <v>38</v>
      </c>
      <c r="C337" s="3" t="s">
        <v>39</v>
      </c>
      <c r="D337" s="30" t="s">
        <v>47</v>
      </c>
      <c r="E337" s="8"/>
    </row>
    <row r="338" spans="1:5" ht="12.75" hidden="1">
      <c r="A338" s="3" t="s">
        <v>2</v>
      </c>
      <c r="B338" s="4" t="s">
        <v>40</v>
      </c>
      <c r="C338" s="3" t="s">
        <v>2</v>
      </c>
      <c r="D338" s="30" t="s">
        <v>47</v>
      </c>
      <c r="E338" s="8"/>
    </row>
    <row r="339" spans="1:5" ht="12.75" hidden="1">
      <c r="A339" s="3" t="s">
        <v>2</v>
      </c>
      <c r="B339" s="4" t="s">
        <v>42</v>
      </c>
      <c r="C339" s="3" t="s">
        <v>39</v>
      </c>
      <c r="D339" s="30" t="s">
        <v>47</v>
      </c>
      <c r="E339" s="8"/>
    </row>
    <row r="340" spans="1:5" ht="24" hidden="1">
      <c r="A340" s="3" t="s">
        <v>2</v>
      </c>
      <c r="B340" s="4" t="s">
        <v>43</v>
      </c>
      <c r="C340" s="3" t="s">
        <v>44</v>
      </c>
      <c r="D340" s="30" t="s">
        <v>47</v>
      </c>
      <c r="E340" s="8"/>
    </row>
    <row r="341" spans="1:5" ht="12.75" hidden="1">
      <c r="A341" s="3" t="s">
        <v>2</v>
      </c>
      <c r="B341" s="4" t="s">
        <v>45</v>
      </c>
      <c r="C341" s="3" t="s">
        <v>2</v>
      </c>
      <c r="D341" s="30" t="s">
        <v>47</v>
      </c>
      <c r="E341" s="8"/>
    </row>
    <row r="342" spans="1:5" ht="12.75" hidden="1">
      <c r="A342" s="3" t="s">
        <v>2</v>
      </c>
      <c r="B342" s="4" t="s">
        <v>38</v>
      </c>
      <c r="C342" s="3" t="s">
        <v>39</v>
      </c>
      <c r="D342" s="30" t="s">
        <v>47</v>
      </c>
      <c r="E342" s="8"/>
    </row>
    <row r="343" spans="1:5" ht="12.75" hidden="1">
      <c r="A343" s="3" t="s">
        <v>2</v>
      </c>
      <c r="B343" s="4" t="s">
        <v>40</v>
      </c>
      <c r="C343" s="3" t="s">
        <v>2</v>
      </c>
      <c r="D343" s="30" t="s">
        <v>47</v>
      </c>
      <c r="E343" s="8"/>
    </row>
    <row r="344" spans="1:5" ht="12.75" hidden="1">
      <c r="A344" s="3" t="s">
        <v>2</v>
      </c>
      <c r="B344" s="4" t="s">
        <v>42</v>
      </c>
      <c r="C344" s="3" t="s">
        <v>39</v>
      </c>
      <c r="D344" s="30" t="s">
        <v>47</v>
      </c>
      <c r="E344" s="8"/>
    </row>
    <row r="345" spans="1:5" ht="24" hidden="1">
      <c r="A345" s="3" t="s">
        <v>2</v>
      </c>
      <c r="B345" s="4" t="s">
        <v>43</v>
      </c>
      <c r="C345" s="3" t="s">
        <v>44</v>
      </c>
      <c r="D345" s="30" t="s">
        <v>47</v>
      </c>
      <c r="E345" s="8"/>
    </row>
    <row r="346" spans="1:5" ht="36" hidden="1">
      <c r="A346" s="3" t="s">
        <v>48</v>
      </c>
      <c r="B346" s="4" t="s">
        <v>49</v>
      </c>
      <c r="C346" s="3" t="s">
        <v>50</v>
      </c>
      <c r="D346" s="30" t="s">
        <v>47</v>
      </c>
      <c r="E346" s="8"/>
    </row>
    <row r="347" spans="1:5" ht="24" hidden="1">
      <c r="A347" s="3" t="s">
        <v>51</v>
      </c>
      <c r="B347" s="4" t="s">
        <v>52</v>
      </c>
      <c r="C347" s="3" t="s">
        <v>39</v>
      </c>
      <c r="D347" s="30" t="s">
        <v>47</v>
      </c>
      <c r="E347" s="8"/>
    </row>
    <row r="348" spans="1:5" ht="36" hidden="1">
      <c r="A348" s="3" t="s">
        <v>53</v>
      </c>
      <c r="B348" s="4" t="s">
        <v>54</v>
      </c>
      <c r="C348" s="3" t="s">
        <v>50</v>
      </c>
      <c r="D348" s="30" t="s">
        <v>47</v>
      </c>
      <c r="E348" s="8"/>
    </row>
    <row r="349" spans="1:5" ht="24" hidden="1">
      <c r="A349" s="3" t="s">
        <v>55</v>
      </c>
      <c r="B349" s="4" t="s">
        <v>56</v>
      </c>
      <c r="C349" s="3" t="s">
        <v>57</v>
      </c>
      <c r="D349" s="30" t="s">
        <v>47</v>
      </c>
      <c r="E349" s="8"/>
    </row>
    <row r="350" spans="1:5" ht="12.75" hidden="1">
      <c r="A350" s="3" t="s">
        <v>58</v>
      </c>
      <c r="B350" s="4" t="s">
        <v>59</v>
      </c>
      <c r="C350" s="3" t="s">
        <v>57</v>
      </c>
      <c r="D350" s="30" t="s">
        <v>47</v>
      </c>
      <c r="E350" s="13" t="s">
        <v>2</v>
      </c>
    </row>
    <row r="351" spans="1:5" ht="23.25" customHeight="1">
      <c r="A351" s="3">
        <v>2</v>
      </c>
      <c r="B351" s="72" t="s">
        <v>60</v>
      </c>
      <c r="C351" s="73"/>
      <c r="D351" s="73"/>
      <c r="E351" s="71"/>
    </row>
    <row r="352" spans="1:5" ht="36">
      <c r="A352" s="3" t="s">
        <v>61</v>
      </c>
      <c r="B352" s="4" t="s">
        <v>62</v>
      </c>
      <c r="C352" s="3" t="s">
        <v>34</v>
      </c>
      <c r="D352" s="29" t="s">
        <v>202</v>
      </c>
      <c r="E352" s="3" t="s">
        <v>2</v>
      </c>
    </row>
    <row r="353" spans="1:5" ht="12.75">
      <c r="A353" s="3" t="s">
        <v>64</v>
      </c>
      <c r="B353" s="4" t="s">
        <v>65</v>
      </c>
      <c r="C353" s="6" t="s">
        <v>66</v>
      </c>
      <c r="D353" s="32" t="s">
        <v>67</v>
      </c>
      <c r="E353" s="6" t="s">
        <v>2</v>
      </c>
    </row>
    <row r="354" spans="1:5" ht="24">
      <c r="A354" s="3" t="s">
        <v>68</v>
      </c>
      <c r="B354" s="14" t="s">
        <v>69</v>
      </c>
      <c r="C354" s="13" t="s">
        <v>66</v>
      </c>
      <c r="D354" s="34">
        <v>2633.567</v>
      </c>
      <c r="E354" s="13" t="s">
        <v>2</v>
      </c>
    </row>
    <row r="355" spans="1:5" ht="12.75">
      <c r="A355" s="3" t="s">
        <v>2</v>
      </c>
      <c r="B355" s="14" t="s">
        <v>70</v>
      </c>
      <c r="C355" s="13" t="s">
        <v>66</v>
      </c>
      <c r="D355" s="34"/>
      <c r="E355" s="13" t="s">
        <v>2</v>
      </c>
    </row>
    <row r="356" spans="1:5" ht="24">
      <c r="A356" s="3" t="s">
        <v>2</v>
      </c>
      <c r="B356" s="14" t="s">
        <v>71</v>
      </c>
      <c r="C356" s="13" t="s">
        <v>66</v>
      </c>
      <c r="D356" s="34">
        <v>633.642</v>
      </c>
      <c r="E356" s="13" t="s">
        <v>2</v>
      </c>
    </row>
    <row r="357" spans="1:5" ht="12.75">
      <c r="A357" s="3" t="s">
        <v>2</v>
      </c>
      <c r="B357" s="4" t="s">
        <v>76</v>
      </c>
      <c r="C357" s="3" t="s">
        <v>66</v>
      </c>
      <c r="D357" s="29">
        <v>633.642</v>
      </c>
      <c r="E357" s="3" t="s">
        <v>2</v>
      </c>
    </row>
    <row r="358" spans="1:5" ht="12.75">
      <c r="A358" s="3" t="s">
        <v>2</v>
      </c>
      <c r="B358" s="4" t="s">
        <v>73</v>
      </c>
      <c r="C358" s="3" t="s">
        <v>77</v>
      </c>
      <c r="D358" s="29">
        <v>126.065</v>
      </c>
      <c r="E358" s="3" t="s">
        <v>2</v>
      </c>
    </row>
    <row r="359" spans="1:5" ht="12.75">
      <c r="A359" s="3" t="s">
        <v>2</v>
      </c>
      <c r="B359" s="4" t="s">
        <v>78</v>
      </c>
      <c r="C359" s="3" t="s">
        <v>79</v>
      </c>
      <c r="D359" s="29">
        <v>5026.31</v>
      </c>
      <c r="E359" s="3" t="s">
        <v>2</v>
      </c>
    </row>
    <row r="360" spans="1:5" ht="24">
      <c r="A360" s="3" t="s">
        <v>2</v>
      </c>
      <c r="B360" s="4" t="s">
        <v>200</v>
      </c>
      <c r="C360" s="3" t="s">
        <v>66</v>
      </c>
      <c r="D360" s="29">
        <v>238.2</v>
      </c>
      <c r="E360" s="3" t="s">
        <v>2</v>
      </c>
    </row>
    <row r="361" spans="1:5" ht="12.75">
      <c r="A361" s="3" t="s">
        <v>2</v>
      </c>
      <c r="B361" s="4" t="s">
        <v>80</v>
      </c>
      <c r="C361" s="3" t="s">
        <v>81</v>
      </c>
      <c r="D361" s="46">
        <v>5.39</v>
      </c>
      <c r="E361" s="3" t="s">
        <v>2</v>
      </c>
    </row>
    <row r="362" spans="1:5" ht="12.75">
      <c r="A362" s="3" t="s">
        <v>2</v>
      </c>
      <c r="B362" s="4" t="s">
        <v>82</v>
      </c>
      <c r="C362" s="3" t="s">
        <v>83</v>
      </c>
      <c r="D362" s="29">
        <v>44.198</v>
      </c>
      <c r="E362" s="3" t="s">
        <v>2</v>
      </c>
    </row>
    <row r="363" spans="1:5" ht="24">
      <c r="A363" s="3" t="s">
        <v>2</v>
      </c>
      <c r="B363" s="4" t="s">
        <v>84</v>
      </c>
      <c r="C363" s="3" t="s">
        <v>66</v>
      </c>
      <c r="D363" s="29">
        <v>2.961</v>
      </c>
      <c r="E363" s="3" t="s">
        <v>2</v>
      </c>
    </row>
    <row r="364" spans="1:5" ht="12.75">
      <c r="A364" s="3" t="s">
        <v>2</v>
      </c>
      <c r="B364" s="4" t="s">
        <v>85</v>
      </c>
      <c r="C364" s="3" t="s">
        <v>66</v>
      </c>
      <c r="D364" s="29">
        <v>0</v>
      </c>
      <c r="E364" s="3" t="s">
        <v>2</v>
      </c>
    </row>
    <row r="365" spans="1:5" ht="24">
      <c r="A365" s="3" t="s">
        <v>2</v>
      </c>
      <c r="B365" s="4" t="s">
        <v>86</v>
      </c>
      <c r="C365" s="3" t="s">
        <v>66</v>
      </c>
      <c r="D365" s="29">
        <v>1001.979</v>
      </c>
      <c r="E365" s="3" t="s">
        <v>2</v>
      </c>
    </row>
    <row r="366" spans="1:5" ht="24">
      <c r="A366" s="3" t="s">
        <v>2</v>
      </c>
      <c r="B366" s="4" t="s">
        <v>87</v>
      </c>
      <c r="C366" s="3" t="s">
        <v>66</v>
      </c>
      <c r="D366" s="29">
        <v>11.556</v>
      </c>
      <c r="E366" s="3" t="s">
        <v>2</v>
      </c>
    </row>
    <row r="367" spans="1:5" ht="24">
      <c r="A367" s="3" t="s">
        <v>2</v>
      </c>
      <c r="B367" s="4" t="s">
        <v>88</v>
      </c>
      <c r="C367" s="3" t="s">
        <v>66</v>
      </c>
      <c r="D367" s="29">
        <v>348.015</v>
      </c>
      <c r="E367" s="3" t="s">
        <v>2</v>
      </c>
    </row>
    <row r="368" spans="1:5" ht="24">
      <c r="A368" s="3" t="s">
        <v>2</v>
      </c>
      <c r="B368" s="4" t="s">
        <v>89</v>
      </c>
      <c r="C368" s="3" t="s">
        <v>66</v>
      </c>
      <c r="D368" s="29">
        <v>81.632</v>
      </c>
      <c r="E368" s="3" t="s">
        <v>2</v>
      </c>
    </row>
    <row r="369" spans="1:5" ht="24">
      <c r="A369" s="3" t="s">
        <v>2</v>
      </c>
      <c r="B369" s="4" t="s">
        <v>90</v>
      </c>
      <c r="C369" s="3" t="s">
        <v>66</v>
      </c>
      <c r="D369" s="29">
        <v>109.431</v>
      </c>
      <c r="E369" s="3" t="s">
        <v>2</v>
      </c>
    </row>
    <row r="370" spans="1:5" ht="36">
      <c r="A370" s="3" t="s">
        <v>2</v>
      </c>
      <c r="B370" s="4" t="s">
        <v>91</v>
      </c>
      <c r="C370" s="3" t="s">
        <v>66</v>
      </c>
      <c r="D370" s="29">
        <v>205.973</v>
      </c>
      <c r="E370" s="3" t="s">
        <v>2</v>
      </c>
    </row>
    <row r="371" spans="1:5" ht="24">
      <c r="A371" s="3" t="s">
        <v>92</v>
      </c>
      <c r="B371" s="4" t="s">
        <v>93</v>
      </c>
      <c r="C371" s="3" t="s">
        <v>66</v>
      </c>
      <c r="D371" s="29" t="s">
        <v>94</v>
      </c>
      <c r="E371" s="3" t="s">
        <v>2</v>
      </c>
    </row>
    <row r="372" spans="1:5" ht="12.75">
      <c r="A372" s="3" t="s">
        <v>95</v>
      </c>
      <c r="B372" s="4" t="s">
        <v>96</v>
      </c>
      <c r="C372" s="3" t="s">
        <v>66</v>
      </c>
      <c r="D372" s="29" t="s">
        <v>94</v>
      </c>
      <c r="E372" s="3" t="s">
        <v>2</v>
      </c>
    </row>
    <row r="373" spans="1:5" ht="24">
      <c r="A373" s="3" t="s">
        <v>2</v>
      </c>
      <c r="B373" s="4" t="s">
        <v>97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98</v>
      </c>
      <c r="B374" s="4" t="s">
        <v>99</v>
      </c>
      <c r="C374" s="3" t="s">
        <v>66</v>
      </c>
      <c r="D374" s="29" t="s">
        <v>41</v>
      </c>
      <c r="E374" s="3" t="s">
        <v>2</v>
      </c>
    </row>
    <row r="375" spans="1:5" ht="48">
      <c r="A375" s="3" t="s">
        <v>100</v>
      </c>
      <c r="B375" s="4" t="s">
        <v>101</v>
      </c>
      <c r="C375" s="3" t="s">
        <v>34</v>
      </c>
      <c r="D375" s="29" t="s">
        <v>34</v>
      </c>
      <c r="E375" s="3" t="s">
        <v>233</v>
      </c>
    </row>
    <row r="376" spans="1:5" ht="12.75">
      <c r="A376" s="3" t="s">
        <v>103</v>
      </c>
      <c r="B376" s="4" t="s">
        <v>104</v>
      </c>
      <c r="C376" s="3" t="s">
        <v>105</v>
      </c>
      <c r="D376" s="29">
        <v>3.51</v>
      </c>
      <c r="E376" s="3" t="s">
        <v>2</v>
      </c>
    </row>
    <row r="377" spans="1:5" ht="12.75">
      <c r="A377" s="3" t="s">
        <v>106</v>
      </c>
      <c r="B377" s="4" t="s">
        <v>107</v>
      </c>
      <c r="C377" s="3" t="s">
        <v>105</v>
      </c>
      <c r="D377" s="29">
        <v>2.97</v>
      </c>
      <c r="E377" s="3" t="s">
        <v>2</v>
      </c>
    </row>
    <row r="378" spans="1:5" ht="12.75">
      <c r="A378" s="3" t="s">
        <v>108</v>
      </c>
      <c r="B378" s="4" t="s">
        <v>109</v>
      </c>
      <c r="C378" s="3" t="s">
        <v>110</v>
      </c>
      <c r="D378" s="29">
        <v>0.95</v>
      </c>
      <c r="E378" s="3" t="s">
        <v>2</v>
      </c>
    </row>
    <row r="379" spans="1:5" ht="12.75">
      <c r="A379" s="3" t="s">
        <v>112</v>
      </c>
      <c r="B379" s="4" t="s">
        <v>113</v>
      </c>
      <c r="C379" s="3" t="s">
        <v>110</v>
      </c>
      <c r="D379" s="29" t="s">
        <v>41</v>
      </c>
      <c r="E379" s="3" t="s">
        <v>2</v>
      </c>
    </row>
    <row r="380" spans="1:5" ht="12.75">
      <c r="A380" s="3" t="s">
        <v>114</v>
      </c>
      <c r="B380" s="4" t="s">
        <v>115</v>
      </c>
      <c r="C380" s="3" t="s">
        <v>110</v>
      </c>
      <c r="D380" s="29">
        <v>0.396</v>
      </c>
      <c r="E380" s="3" t="s">
        <v>2</v>
      </c>
    </row>
    <row r="381" spans="1:5" ht="12.75">
      <c r="A381" s="3" t="s">
        <v>2</v>
      </c>
      <c r="B381" s="4" t="s">
        <v>116</v>
      </c>
      <c r="C381" s="3" t="s">
        <v>110</v>
      </c>
      <c r="D381" s="29">
        <v>0.396</v>
      </c>
      <c r="E381" s="3" t="s">
        <v>2</v>
      </c>
    </row>
    <row r="382" spans="1:5" ht="12.75">
      <c r="A382" s="3" t="s">
        <v>2</v>
      </c>
      <c r="B382" s="4" t="s">
        <v>117</v>
      </c>
      <c r="C382" s="3" t="s">
        <v>110</v>
      </c>
      <c r="D382" s="29">
        <v>0</v>
      </c>
      <c r="E382" s="3" t="s">
        <v>2</v>
      </c>
    </row>
    <row r="383" spans="1:5" ht="12.75">
      <c r="A383" s="3" t="s">
        <v>118</v>
      </c>
      <c r="B383" s="4" t="s">
        <v>119</v>
      </c>
      <c r="C383" s="3" t="s">
        <v>120</v>
      </c>
      <c r="D383" s="29">
        <v>0</v>
      </c>
      <c r="E383" s="3" t="s">
        <v>2</v>
      </c>
    </row>
    <row r="384" spans="1:5" ht="24">
      <c r="A384" s="3" t="s">
        <v>121</v>
      </c>
      <c r="B384" s="4" t="s">
        <v>122</v>
      </c>
      <c r="C384" s="3" t="s">
        <v>123</v>
      </c>
      <c r="D384" s="29" t="s">
        <v>2</v>
      </c>
      <c r="E384" s="3" t="s">
        <v>2</v>
      </c>
    </row>
    <row r="385" spans="1:5" ht="12.75">
      <c r="A385" s="3" t="s">
        <v>124</v>
      </c>
      <c r="B385" s="4" t="s">
        <v>125</v>
      </c>
      <c r="C385" s="3" t="s">
        <v>123</v>
      </c>
      <c r="D385" s="29" t="s">
        <v>2</v>
      </c>
      <c r="E385" s="3" t="s">
        <v>2</v>
      </c>
    </row>
    <row r="386" spans="1:5" ht="12.75">
      <c r="A386" s="3" t="s">
        <v>126</v>
      </c>
      <c r="B386" s="4" t="s">
        <v>127</v>
      </c>
      <c r="C386" s="3" t="s">
        <v>128</v>
      </c>
      <c r="D386" s="29" t="s">
        <v>2</v>
      </c>
      <c r="E386" s="3" t="s">
        <v>2</v>
      </c>
    </row>
    <row r="387" spans="1:5" ht="12.75">
      <c r="A387" s="3" t="s">
        <v>129</v>
      </c>
      <c r="B387" s="4" t="s">
        <v>130</v>
      </c>
      <c r="C387" s="3" t="s">
        <v>128</v>
      </c>
      <c r="D387" s="29">
        <v>1</v>
      </c>
      <c r="E387" s="3" t="s">
        <v>2</v>
      </c>
    </row>
    <row r="388" spans="1:5" ht="12.75">
      <c r="A388" s="3" t="s">
        <v>2</v>
      </c>
      <c r="B388" s="4" t="s">
        <v>131</v>
      </c>
      <c r="C388" s="3" t="s">
        <v>128</v>
      </c>
      <c r="D388" s="29" t="s">
        <v>2</v>
      </c>
      <c r="E388" s="3" t="s">
        <v>2</v>
      </c>
    </row>
    <row r="389" spans="1:5" ht="12.75">
      <c r="A389" s="3" t="s">
        <v>2</v>
      </c>
      <c r="B389" s="4" t="s">
        <v>132</v>
      </c>
      <c r="C389" s="3" t="s">
        <v>128</v>
      </c>
      <c r="D389" s="29">
        <v>1</v>
      </c>
      <c r="E389" s="3" t="s">
        <v>2</v>
      </c>
    </row>
    <row r="390" spans="1:5" ht="12.75">
      <c r="A390" s="3" t="s">
        <v>133</v>
      </c>
      <c r="B390" s="4" t="s">
        <v>134</v>
      </c>
      <c r="C390" s="3" t="s">
        <v>128</v>
      </c>
      <c r="D390" s="29" t="s">
        <v>135</v>
      </c>
      <c r="E390" s="3" t="s">
        <v>2</v>
      </c>
    </row>
    <row r="391" spans="1:5" ht="12.75">
      <c r="A391" s="3" t="s">
        <v>136</v>
      </c>
      <c r="B391" s="4" t="s">
        <v>137</v>
      </c>
      <c r="C391" s="3" t="s">
        <v>138</v>
      </c>
      <c r="D391" s="29">
        <v>9</v>
      </c>
      <c r="E391" s="3" t="s">
        <v>2</v>
      </c>
    </row>
    <row r="392" spans="1:5" ht="24">
      <c r="A392" s="3" t="s">
        <v>139</v>
      </c>
      <c r="B392" s="4" t="s">
        <v>140</v>
      </c>
      <c r="C392" s="3" t="s">
        <v>141</v>
      </c>
      <c r="D392" s="29">
        <v>132.84</v>
      </c>
      <c r="E392" s="3"/>
    </row>
    <row r="393" spans="1:5" ht="24">
      <c r="A393" s="3" t="s">
        <v>143</v>
      </c>
      <c r="B393" s="4" t="s">
        <v>144</v>
      </c>
      <c r="C393" s="3" t="s">
        <v>145</v>
      </c>
      <c r="D393" s="29">
        <v>0.05</v>
      </c>
      <c r="E393" s="3"/>
    </row>
    <row r="394" spans="1:5" ht="24">
      <c r="A394" s="3" t="s">
        <v>146</v>
      </c>
      <c r="B394" s="4" t="s">
        <v>147</v>
      </c>
      <c r="C394" s="3" t="s">
        <v>199</v>
      </c>
      <c r="D394" s="29">
        <v>0.07</v>
      </c>
      <c r="E394" s="3"/>
    </row>
    <row r="395" spans="1:5" ht="20.25" customHeight="1">
      <c r="A395" s="3">
        <v>3</v>
      </c>
      <c r="B395" s="72" t="s">
        <v>149</v>
      </c>
      <c r="C395" s="73"/>
      <c r="D395" s="73"/>
      <c r="E395" s="74"/>
    </row>
    <row r="396" spans="1:5" ht="12.75">
      <c r="A396" s="3" t="s">
        <v>150</v>
      </c>
      <c r="B396" s="4" t="s">
        <v>151</v>
      </c>
      <c r="C396" s="3" t="s">
        <v>152</v>
      </c>
      <c r="D396" s="29" t="s">
        <v>153</v>
      </c>
      <c r="E396" s="3" t="s">
        <v>2</v>
      </c>
    </row>
    <row r="397" spans="1:5" ht="48">
      <c r="A397" s="3" t="s">
        <v>154</v>
      </c>
      <c r="B397" s="4" t="s">
        <v>155</v>
      </c>
      <c r="C397" s="3" t="s">
        <v>34</v>
      </c>
      <c r="D397" s="29" t="s">
        <v>34</v>
      </c>
      <c r="E397" s="3" t="s">
        <v>34</v>
      </c>
    </row>
    <row r="398" spans="1:5" ht="12.75">
      <c r="A398" s="3" t="s">
        <v>2</v>
      </c>
      <c r="B398" s="4" t="s">
        <v>156</v>
      </c>
      <c r="C398" s="3" t="s">
        <v>157</v>
      </c>
      <c r="D398" s="29" t="s">
        <v>153</v>
      </c>
      <c r="E398" s="3" t="s">
        <v>2</v>
      </c>
    </row>
    <row r="399" spans="1:5" ht="12.75">
      <c r="A399" s="3" t="s">
        <v>2</v>
      </c>
      <c r="B399" s="4" t="s">
        <v>158</v>
      </c>
      <c r="C399" s="3" t="s">
        <v>138</v>
      </c>
      <c r="D399" s="29" t="s">
        <v>153</v>
      </c>
      <c r="E399" s="3" t="s">
        <v>2</v>
      </c>
    </row>
    <row r="400" spans="1:5" ht="36">
      <c r="A400" s="3" t="s">
        <v>159</v>
      </c>
      <c r="B400" s="4" t="s">
        <v>160</v>
      </c>
      <c r="C400" s="3" t="s">
        <v>157</v>
      </c>
      <c r="D400" s="29" t="s">
        <v>153</v>
      </c>
      <c r="E400" s="3" t="s">
        <v>2</v>
      </c>
    </row>
    <row r="401" spans="1:5" ht="12.75">
      <c r="A401" s="3">
        <v>4</v>
      </c>
      <c r="B401" s="72" t="s">
        <v>161</v>
      </c>
      <c r="C401" s="73"/>
      <c r="D401" s="73"/>
      <c r="E401" s="74"/>
    </row>
    <row r="402" spans="1:5" ht="12.75">
      <c r="A402" s="3" t="s">
        <v>162</v>
      </c>
      <c r="B402" s="4" t="s">
        <v>163</v>
      </c>
      <c r="C402" s="3" t="s">
        <v>34</v>
      </c>
      <c r="D402" s="29" t="s">
        <v>164</v>
      </c>
      <c r="E402" s="3" t="s">
        <v>2</v>
      </c>
    </row>
    <row r="403" spans="1:5" ht="12.75">
      <c r="A403" s="3" t="s">
        <v>165</v>
      </c>
      <c r="B403" s="4" t="s">
        <v>166</v>
      </c>
      <c r="C403" s="3" t="s">
        <v>34</v>
      </c>
      <c r="D403" s="29" t="s">
        <v>164</v>
      </c>
      <c r="E403" s="3" t="s">
        <v>2</v>
      </c>
    </row>
    <row r="404" spans="1:5" ht="24">
      <c r="A404" s="3" t="s">
        <v>167</v>
      </c>
      <c r="B404" s="4" t="s">
        <v>168</v>
      </c>
      <c r="C404" s="3" t="s">
        <v>66</v>
      </c>
      <c r="D404" s="29" t="s">
        <v>164</v>
      </c>
      <c r="E404" s="3" t="s">
        <v>2</v>
      </c>
    </row>
    <row r="405" spans="1:5" ht="36">
      <c r="A405" s="3" t="s">
        <v>169</v>
      </c>
      <c r="B405" s="4" t="s">
        <v>170</v>
      </c>
      <c r="C405" s="3" t="s">
        <v>34</v>
      </c>
      <c r="D405" s="29" t="s">
        <v>34</v>
      </c>
      <c r="E405" s="3" t="s">
        <v>2</v>
      </c>
    </row>
    <row r="406" spans="1:5" ht="36">
      <c r="A406" s="3" t="s">
        <v>171</v>
      </c>
      <c r="B406" s="4" t="s">
        <v>172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>
        <v>5</v>
      </c>
      <c r="B407" s="72" t="s">
        <v>173</v>
      </c>
      <c r="C407" s="73"/>
      <c r="D407" s="73"/>
      <c r="E407" s="74"/>
    </row>
    <row r="408" spans="1:5" ht="24">
      <c r="A408" s="3" t="s">
        <v>174</v>
      </c>
      <c r="B408" s="4" t="s">
        <v>175</v>
      </c>
      <c r="C408" s="3" t="s">
        <v>128</v>
      </c>
      <c r="D408" s="29" t="s">
        <v>153</v>
      </c>
      <c r="E408" s="3" t="s">
        <v>2</v>
      </c>
    </row>
    <row r="409" spans="1:5" ht="12.75">
      <c r="A409" s="3" t="s">
        <v>176</v>
      </c>
      <c r="B409" s="4" t="s">
        <v>177</v>
      </c>
      <c r="C409" s="3" t="s">
        <v>128</v>
      </c>
      <c r="D409" s="29" t="s">
        <v>178</v>
      </c>
      <c r="E409" s="3" t="s">
        <v>2</v>
      </c>
    </row>
    <row r="410" spans="1:5" ht="24">
      <c r="A410" s="3" t="s">
        <v>179</v>
      </c>
      <c r="B410" s="4" t="s">
        <v>180</v>
      </c>
      <c r="C410" s="3" t="s">
        <v>128</v>
      </c>
      <c r="D410" s="29" t="s">
        <v>178</v>
      </c>
      <c r="E410" s="3" t="s">
        <v>2</v>
      </c>
    </row>
    <row r="411" spans="1:5" ht="12.75">
      <c r="A411" s="3" t="s">
        <v>181</v>
      </c>
      <c r="B411" s="4" t="s">
        <v>182</v>
      </c>
      <c r="C411" s="3" t="s">
        <v>34</v>
      </c>
      <c r="D411" s="29" t="s">
        <v>178</v>
      </c>
      <c r="E411" s="3" t="s">
        <v>2</v>
      </c>
    </row>
    <row r="412" spans="1:5" ht="12.75">
      <c r="A412" s="3">
        <v>6</v>
      </c>
      <c r="B412" s="72" t="s">
        <v>183</v>
      </c>
      <c r="C412" s="73"/>
      <c r="D412" s="73"/>
      <c r="E412" s="74"/>
    </row>
    <row r="413" spans="1:5" ht="12.75">
      <c r="A413" s="3" t="s">
        <v>2</v>
      </c>
      <c r="B413" s="3" t="s">
        <v>34</v>
      </c>
      <c r="C413" s="3" t="s">
        <v>34</v>
      </c>
      <c r="D413" s="29" t="s">
        <v>184</v>
      </c>
      <c r="E413" s="3" t="s">
        <v>2</v>
      </c>
    </row>
    <row r="414" spans="1:5" ht="21.75" customHeight="1">
      <c r="A414" s="3">
        <v>7</v>
      </c>
      <c r="B414" s="72" t="s">
        <v>185</v>
      </c>
      <c r="C414" s="73"/>
      <c r="D414" s="73"/>
      <c r="E414" s="74"/>
    </row>
    <row r="415" spans="1:5" ht="12.75">
      <c r="A415" s="3" t="s">
        <v>186</v>
      </c>
      <c r="B415" s="4" t="s">
        <v>187</v>
      </c>
      <c r="C415" s="3" t="s">
        <v>34</v>
      </c>
      <c r="D415" s="29" t="s">
        <v>34</v>
      </c>
      <c r="E415" s="3" t="s">
        <v>2</v>
      </c>
    </row>
    <row r="416" spans="1:5" ht="24">
      <c r="A416" s="3" t="s">
        <v>188</v>
      </c>
      <c r="B416" s="4" t="s">
        <v>189</v>
      </c>
      <c r="C416" s="3" t="s">
        <v>34</v>
      </c>
      <c r="D416" s="29" t="s">
        <v>34</v>
      </c>
      <c r="E416" s="3" t="s">
        <v>2</v>
      </c>
    </row>
    <row r="417" spans="1:5" ht="48">
      <c r="A417" s="3" t="s">
        <v>190</v>
      </c>
      <c r="B417" s="4" t="s">
        <v>191</v>
      </c>
      <c r="C417" s="3" t="s">
        <v>34</v>
      </c>
      <c r="D417" s="29" t="s">
        <v>34</v>
      </c>
      <c r="E417" s="3" t="s">
        <v>2</v>
      </c>
    </row>
    <row r="418" spans="1:5" ht="24">
      <c r="A418" s="3" t="s">
        <v>192</v>
      </c>
      <c r="B418" s="3" t="s">
        <v>193</v>
      </c>
      <c r="C418" s="3" t="s">
        <v>34</v>
      </c>
      <c r="D418" s="29" t="s">
        <v>34</v>
      </c>
      <c r="E418" s="3" t="s">
        <v>2</v>
      </c>
    </row>
    <row r="419" spans="1:5" ht="12.75">
      <c r="A419" s="3" t="s">
        <v>2</v>
      </c>
      <c r="B419" s="17" t="s">
        <v>24</v>
      </c>
      <c r="C419" s="89" t="s">
        <v>268</v>
      </c>
      <c r="D419" s="90"/>
      <c r="E419" s="91"/>
    </row>
    <row r="420" spans="1:5" ht="12.75">
      <c r="A420" s="3" t="s">
        <v>2</v>
      </c>
      <c r="B420" s="4" t="s">
        <v>2</v>
      </c>
      <c r="C420" s="3" t="s">
        <v>2</v>
      </c>
      <c r="D420" s="29" t="s">
        <v>2</v>
      </c>
      <c r="E420" s="3" t="s">
        <v>2</v>
      </c>
    </row>
    <row r="421" spans="1:5" ht="24">
      <c r="A421" s="3" t="s">
        <v>26</v>
      </c>
      <c r="B421" s="3" t="s">
        <v>27</v>
      </c>
      <c r="C421" s="3" t="s">
        <v>28</v>
      </c>
      <c r="D421" s="29" t="s">
        <v>29</v>
      </c>
      <c r="E421" s="3" t="s">
        <v>30</v>
      </c>
    </row>
    <row r="422" spans="1:5" ht="12.75" customHeight="1">
      <c r="A422" s="3">
        <v>1</v>
      </c>
      <c r="B422" s="72" t="s">
        <v>31</v>
      </c>
      <c r="C422" s="73"/>
      <c r="D422" s="73"/>
      <c r="E422" s="74"/>
    </row>
    <row r="423" spans="1:5" ht="72">
      <c r="A423" s="3" t="s">
        <v>32</v>
      </c>
      <c r="B423" s="4" t="s">
        <v>33</v>
      </c>
      <c r="C423" s="3" t="s">
        <v>34</v>
      </c>
      <c r="D423" s="29" t="s">
        <v>34</v>
      </c>
      <c r="E423" s="11" t="s">
        <v>269</v>
      </c>
    </row>
    <row r="424" spans="1:5" ht="12.75">
      <c r="A424" s="3" t="s">
        <v>2</v>
      </c>
      <c r="B424" s="4" t="s">
        <v>36</v>
      </c>
      <c r="C424" s="3" t="s">
        <v>34</v>
      </c>
      <c r="D424" s="29" t="s">
        <v>34</v>
      </c>
      <c r="E424" s="12"/>
    </row>
    <row r="425" spans="1:5" ht="12.75" customHeight="1" hidden="1">
      <c r="A425" s="3" t="s">
        <v>2</v>
      </c>
      <c r="B425" s="4" t="s">
        <v>37</v>
      </c>
      <c r="C425" s="3" t="s">
        <v>2</v>
      </c>
      <c r="D425" s="30" t="s">
        <v>2</v>
      </c>
      <c r="E425" s="8"/>
    </row>
    <row r="426" spans="1:5" ht="12.75">
      <c r="A426" s="3" t="s">
        <v>2</v>
      </c>
      <c r="B426" s="4" t="s">
        <v>38</v>
      </c>
      <c r="C426" s="3" t="s">
        <v>39</v>
      </c>
      <c r="D426" s="31">
        <v>1627.45</v>
      </c>
      <c r="E426" s="8" t="s">
        <v>244</v>
      </c>
    </row>
    <row r="427" spans="1:5" ht="12.75" customHeight="1" hidden="1">
      <c r="A427" s="3" t="s">
        <v>2</v>
      </c>
      <c r="B427" s="4" t="s">
        <v>40</v>
      </c>
      <c r="C427" s="3" t="s">
        <v>2</v>
      </c>
      <c r="D427" s="30" t="s">
        <v>41</v>
      </c>
      <c r="E427" s="8"/>
    </row>
    <row r="428" spans="1:5" ht="12.75" customHeight="1" hidden="1">
      <c r="A428" s="3" t="s">
        <v>2</v>
      </c>
      <c r="B428" s="4" t="s">
        <v>42</v>
      </c>
      <c r="C428" s="3" t="s">
        <v>39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43</v>
      </c>
      <c r="C429" s="3" t="s">
        <v>44</v>
      </c>
      <c r="D429" s="30" t="s">
        <v>2</v>
      </c>
      <c r="E429" s="8"/>
    </row>
    <row r="430" spans="1:5" ht="12.75">
      <c r="A430" s="3" t="s">
        <v>2</v>
      </c>
      <c r="B430" s="4" t="s">
        <v>45</v>
      </c>
      <c r="C430" s="3" t="s">
        <v>2</v>
      </c>
      <c r="D430" s="30" t="s">
        <v>2</v>
      </c>
      <c r="E430" s="8"/>
    </row>
    <row r="431" spans="1:5" ht="12.75">
      <c r="A431" s="3" t="s">
        <v>2</v>
      </c>
      <c r="B431" s="4" t="s">
        <v>38</v>
      </c>
      <c r="C431" s="3" t="s">
        <v>39</v>
      </c>
      <c r="D431" s="31">
        <f>D426</f>
        <v>1627.45</v>
      </c>
      <c r="E431" s="8"/>
    </row>
    <row r="432" spans="1:5" ht="12.75" customHeight="1" hidden="1">
      <c r="A432" s="3" t="s">
        <v>2</v>
      </c>
      <c r="B432" s="4" t="s">
        <v>40</v>
      </c>
      <c r="C432" s="3" t="s">
        <v>2</v>
      </c>
      <c r="D432" s="30" t="s">
        <v>41</v>
      </c>
      <c r="E432" s="8"/>
    </row>
    <row r="433" spans="1:5" ht="12.75" customHeight="1" hidden="1">
      <c r="A433" s="3" t="s">
        <v>2</v>
      </c>
      <c r="B433" s="4" t="s">
        <v>42</v>
      </c>
      <c r="C433" s="3" t="s">
        <v>39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43</v>
      </c>
      <c r="C434" s="3" t="s">
        <v>44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46</v>
      </c>
      <c r="C435" s="3" t="s">
        <v>34</v>
      </c>
      <c r="D435" s="30" t="s">
        <v>47</v>
      </c>
      <c r="E435" s="8"/>
    </row>
    <row r="436" spans="1:5" ht="12.75" customHeight="1" hidden="1">
      <c r="A436" s="3" t="s">
        <v>2</v>
      </c>
      <c r="B436" s="4" t="s">
        <v>37</v>
      </c>
      <c r="C436" s="3" t="s">
        <v>2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38</v>
      </c>
      <c r="C437" s="3" t="s">
        <v>39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40</v>
      </c>
      <c r="C438" s="3" t="s">
        <v>2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42</v>
      </c>
      <c r="C439" s="3" t="s">
        <v>39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43</v>
      </c>
      <c r="C440" s="3" t="s">
        <v>44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45</v>
      </c>
      <c r="C441" s="3" t="s">
        <v>2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38</v>
      </c>
      <c r="C442" s="3" t="s">
        <v>39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40</v>
      </c>
      <c r="C443" s="3" t="s">
        <v>2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42</v>
      </c>
      <c r="C444" s="3" t="s">
        <v>39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43</v>
      </c>
      <c r="C445" s="3" t="s">
        <v>44</v>
      </c>
      <c r="D445" s="30" t="s">
        <v>47</v>
      </c>
      <c r="E445" s="8"/>
    </row>
    <row r="446" spans="1:5" ht="36" customHeight="1" hidden="1">
      <c r="A446" s="3" t="s">
        <v>48</v>
      </c>
      <c r="B446" s="4" t="s">
        <v>49</v>
      </c>
      <c r="C446" s="3" t="s">
        <v>50</v>
      </c>
      <c r="D446" s="30" t="s">
        <v>47</v>
      </c>
      <c r="E446" s="8"/>
    </row>
    <row r="447" spans="1:5" ht="24" customHeight="1" hidden="1">
      <c r="A447" s="3" t="s">
        <v>51</v>
      </c>
      <c r="B447" s="4" t="s">
        <v>52</v>
      </c>
      <c r="C447" s="3" t="s">
        <v>39</v>
      </c>
      <c r="D447" s="30" t="s">
        <v>47</v>
      </c>
      <c r="E447" s="8"/>
    </row>
    <row r="448" spans="1:5" ht="36" customHeight="1" hidden="1">
      <c r="A448" s="3" t="s">
        <v>53</v>
      </c>
      <c r="B448" s="4" t="s">
        <v>54</v>
      </c>
      <c r="C448" s="3" t="s">
        <v>50</v>
      </c>
      <c r="D448" s="30" t="s">
        <v>47</v>
      </c>
      <c r="E448" s="8"/>
    </row>
    <row r="449" spans="1:5" ht="24" customHeight="1" hidden="1">
      <c r="A449" s="3" t="s">
        <v>55</v>
      </c>
      <c r="B449" s="4" t="s">
        <v>56</v>
      </c>
      <c r="C449" s="3" t="s">
        <v>57</v>
      </c>
      <c r="D449" s="30" t="s">
        <v>47</v>
      </c>
      <c r="E449" s="8"/>
    </row>
    <row r="450" spans="1:5" ht="12.75" customHeight="1" hidden="1">
      <c r="A450" s="3" t="s">
        <v>58</v>
      </c>
      <c r="B450" s="4" t="s">
        <v>59</v>
      </c>
      <c r="C450" s="3" t="s">
        <v>57</v>
      </c>
      <c r="D450" s="30" t="s">
        <v>47</v>
      </c>
      <c r="E450" s="13" t="s">
        <v>2</v>
      </c>
    </row>
    <row r="451" spans="1:5" ht="24.75" customHeight="1">
      <c r="A451" s="3">
        <v>2</v>
      </c>
      <c r="B451" s="72" t="s">
        <v>60</v>
      </c>
      <c r="C451" s="73"/>
      <c r="D451" s="73"/>
      <c r="E451" s="71"/>
    </row>
    <row r="452" spans="1:5" ht="36">
      <c r="A452" s="3" t="s">
        <v>61</v>
      </c>
      <c r="B452" s="4" t="s">
        <v>62</v>
      </c>
      <c r="C452" s="3" t="s">
        <v>34</v>
      </c>
      <c r="D452" s="29" t="s">
        <v>202</v>
      </c>
      <c r="E452" s="3" t="s">
        <v>2</v>
      </c>
    </row>
    <row r="453" spans="1:5" ht="12.75">
      <c r="A453" s="3" t="s">
        <v>64</v>
      </c>
      <c r="B453" s="4" t="s">
        <v>65</v>
      </c>
      <c r="C453" s="6" t="s">
        <v>66</v>
      </c>
      <c r="D453" s="32" t="s">
        <v>67</v>
      </c>
      <c r="E453" s="6" t="s">
        <v>2</v>
      </c>
    </row>
    <row r="454" spans="1:5" ht="24">
      <c r="A454" s="3" t="s">
        <v>68</v>
      </c>
      <c r="B454" s="14" t="s">
        <v>69</v>
      </c>
      <c r="C454" s="13" t="s">
        <v>66</v>
      </c>
      <c r="D454" s="34">
        <v>8947.788</v>
      </c>
      <c r="E454" s="13" t="s">
        <v>2</v>
      </c>
    </row>
    <row r="455" spans="1:5" ht="12.75">
      <c r="A455" s="3" t="s">
        <v>2</v>
      </c>
      <c r="B455" s="14" t="s">
        <v>70</v>
      </c>
      <c r="C455" s="13" t="s">
        <v>66</v>
      </c>
      <c r="D455" s="34"/>
      <c r="E455" s="13" t="s">
        <v>2</v>
      </c>
    </row>
    <row r="456" spans="1:5" ht="24">
      <c r="A456" s="3" t="s">
        <v>2</v>
      </c>
      <c r="B456" s="14" t="s">
        <v>71</v>
      </c>
      <c r="C456" s="13" t="s">
        <v>66</v>
      </c>
      <c r="D456" s="47">
        <v>1673.874</v>
      </c>
      <c r="E456" s="13" t="s">
        <v>2</v>
      </c>
    </row>
    <row r="457" spans="1:5" ht="12.75">
      <c r="A457" s="3" t="s">
        <v>2</v>
      </c>
      <c r="B457" s="4" t="s">
        <v>76</v>
      </c>
      <c r="C457" s="3" t="s">
        <v>66</v>
      </c>
      <c r="D457" s="48">
        <v>1673.874</v>
      </c>
      <c r="E457" s="3" t="s">
        <v>2</v>
      </c>
    </row>
    <row r="458" spans="1:5" ht="12.75">
      <c r="A458" s="3" t="s">
        <v>2</v>
      </c>
      <c r="B458" s="4" t="s">
        <v>73</v>
      </c>
      <c r="C458" s="3" t="s">
        <v>77</v>
      </c>
      <c r="D458" s="29">
        <v>333.912</v>
      </c>
      <c r="E458" s="3" t="s">
        <v>2</v>
      </c>
    </row>
    <row r="459" spans="1:5" ht="12.75">
      <c r="A459" s="3" t="s">
        <v>2</v>
      </c>
      <c r="B459" s="4" t="s">
        <v>78</v>
      </c>
      <c r="C459" s="3" t="s">
        <v>79</v>
      </c>
      <c r="D459" s="29">
        <v>5012.919</v>
      </c>
      <c r="E459" s="3" t="s">
        <v>2</v>
      </c>
    </row>
    <row r="460" spans="1:5" ht="24">
      <c r="A460" s="3" t="s">
        <v>2</v>
      </c>
      <c r="B460" s="4" t="s">
        <v>200</v>
      </c>
      <c r="C460" s="3" t="s">
        <v>66</v>
      </c>
      <c r="D460" s="29">
        <v>617.262</v>
      </c>
      <c r="E460" s="3" t="s">
        <v>2</v>
      </c>
    </row>
    <row r="461" spans="1:5" ht="12.75">
      <c r="A461" s="3" t="s">
        <v>2</v>
      </c>
      <c r="B461" s="4" t="s">
        <v>80</v>
      </c>
      <c r="C461" s="3" t="s">
        <v>81</v>
      </c>
      <c r="D461" s="50">
        <v>5.329</v>
      </c>
      <c r="E461" s="3" t="s">
        <v>2</v>
      </c>
    </row>
    <row r="462" spans="1:5" ht="12.75">
      <c r="A462" s="3" t="s">
        <v>2</v>
      </c>
      <c r="B462" s="4" t="s">
        <v>82</v>
      </c>
      <c r="C462" s="3" t="s">
        <v>83</v>
      </c>
      <c r="D462" s="29">
        <v>115.835</v>
      </c>
      <c r="E462" s="3" t="s">
        <v>2</v>
      </c>
    </row>
    <row r="463" spans="1:5" ht="24">
      <c r="A463" s="3" t="s">
        <v>2</v>
      </c>
      <c r="B463" s="4" t="s">
        <v>84</v>
      </c>
      <c r="C463" s="3" t="s">
        <v>66</v>
      </c>
      <c r="D463" s="29">
        <v>12.186</v>
      </c>
      <c r="E463" s="3" t="s">
        <v>2</v>
      </c>
    </row>
    <row r="464" spans="1:5" ht="12.75">
      <c r="A464" s="3" t="s">
        <v>2</v>
      </c>
      <c r="B464" s="4" t="s">
        <v>85</v>
      </c>
      <c r="C464" s="3" t="s">
        <v>66</v>
      </c>
      <c r="D464" s="29">
        <v>0</v>
      </c>
      <c r="E464" s="3" t="s">
        <v>2</v>
      </c>
    </row>
    <row r="465" spans="1:5" ht="24">
      <c r="A465" s="3" t="s">
        <v>2</v>
      </c>
      <c r="B465" s="4" t="s">
        <v>86</v>
      </c>
      <c r="C465" s="3" t="s">
        <v>66</v>
      </c>
      <c r="D465" s="29">
        <v>2001</v>
      </c>
      <c r="E465" s="3" t="s">
        <v>2</v>
      </c>
    </row>
    <row r="466" spans="1:5" ht="24">
      <c r="A466" s="3" t="s">
        <v>2</v>
      </c>
      <c r="B466" s="4" t="s">
        <v>87</v>
      </c>
      <c r="C466" s="3" t="s">
        <v>66</v>
      </c>
      <c r="D466" s="29">
        <v>46</v>
      </c>
      <c r="E466" s="3" t="s">
        <v>2</v>
      </c>
    </row>
    <row r="467" spans="1:5" ht="24">
      <c r="A467" s="3" t="s">
        <v>2</v>
      </c>
      <c r="B467" s="4" t="s">
        <v>88</v>
      </c>
      <c r="C467" s="3" t="s">
        <v>66</v>
      </c>
      <c r="D467" s="29">
        <v>893</v>
      </c>
      <c r="E467" s="3" t="s">
        <v>2</v>
      </c>
    </row>
    <row r="468" spans="1:5" ht="24">
      <c r="A468" s="3" t="s">
        <v>2</v>
      </c>
      <c r="B468" s="4" t="s">
        <v>89</v>
      </c>
      <c r="C468" s="3" t="s">
        <v>66</v>
      </c>
      <c r="D468" s="29">
        <v>156</v>
      </c>
      <c r="E468" s="3" t="s">
        <v>2</v>
      </c>
    </row>
    <row r="469" spans="1:5" ht="24">
      <c r="A469" s="3" t="s">
        <v>2</v>
      </c>
      <c r="B469" s="4" t="s">
        <v>90</v>
      </c>
      <c r="C469" s="3" t="s">
        <v>66</v>
      </c>
      <c r="D469" s="29">
        <v>118</v>
      </c>
      <c r="E469" s="3" t="s">
        <v>2</v>
      </c>
    </row>
    <row r="470" spans="1:5" ht="36">
      <c r="A470" s="3" t="s">
        <v>2</v>
      </c>
      <c r="B470" s="4" t="s">
        <v>91</v>
      </c>
      <c r="C470" s="3" t="s">
        <v>66</v>
      </c>
      <c r="D470" s="29">
        <v>424</v>
      </c>
      <c r="E470" s="3" t="s">
        <v>2</v>
      </c>
    </row>
    <row r="471" spans="1:5" ht="24">
      <c r="A471" s="3" t="s">
        <v>92</v>
      </c>
      <c r="B471" s="4" t="s">
        <v>93</v>
      </c>
      <c r="C471" s="3" t="s">
        <v>66</v>
      </c>
      <c r="D471" s="29" t="s">
        <v>94</v>
      </c>
      <c r="E471" s="3" t="s">
        <v>2</v>
      </c>
    </row>
    <row r="472" spans="1:5" ht="12.75">
      <c r="A472" s="3" t="s">
        <v>95</v>
      </c>
      <c r="B472" s="4" t="s">
        <v>96</v>
      </c>
      <c r="C472" s="3" t="s">
        <v>66</v>
      </c>
      <c r="D472" s="29" t="s">
        <v>94</v>
      </c>
      <c r="E472" s="3" t="s">
        <v>2</v>
      </c>
    </row>
    <row r="473" spans="1:5" ht="24">
      <c r="A473" s="3" t="s">
        <v>2</v>
      </c>
      <c r="B473" s="4" t="s">
        <v>97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98</v>
      </c>
      <c r="B474" s="4" t="s">
        <v>99</v>
      </c>
      <c r="C474" s="3" t="s">
        <v>66</v>
      </c>
      <c r="D474" s="29" t="s">
        <v>41</v>
      </c>
      <c r="E474" s="3" t="s">
        <v>2</v>
      </c>
    </row>
    <row r="475" spans="1:5" ht="48">
      <c r="A475" s="3" t="s">
        <v>100</v>
      </c>
      <c r="B475" s="4" t="s">
        <v>101</v>
      </c>
      <c r="C475" s="3" t="s">
        <v>34</v>
      </c>
      <c r="D475" s="29" t="s">
        <v>34</v>
      </c>
      <c r="E475" s="3" t="s">
        <v>253</v>
      </c>
    </row>
    <row r="476" spans="1:5" ht="12.75">
      <c r="A476" s="3" t="s">
        <v>103</v>
      </c>
      <c r="B476" s="4" t="s">
        <v>104</v>
      </c>
      <c r="C476" s="3" t="s">
        <v>105</v>
      </c>
      <c r="D476" s="29">
        <v>3.51</v>
      </c>
      <c r="E476" s="3" t="s">
        <v>2</v>
      </c>
    </row>
    <row r="477" spans="1:5" ht="12.75">
      <c r="A477" s="3" t="s">
        <v>106</v>
      </c>
      <c r="B477" s="4" t="s">
        <v>107</v>
      </c>
      <c r="C477" s="3" t="s">
        <v>105</v>
      </c>
      <c r="D477" s="29">
        <v>2.97</v>
      </c>
      <c r="E477" s="3" t="s">
        <v>2</v>
      </c>
    </row>
    <row r="478" spans="1:5" ht="12.75">
      <c r="A478" s="3" t="s">
        <v>108</v>
      </c>
      <c r="B478" s="4" t="s">
        <v>109</v>
      </c>
      <c r="C478" s="3" t="s">
        <v>110</v>
      </c>
      <c r="D478" s="29">
        <v>2.52</v>
      </c>
      <c r="E478" s="3" t="s">
        <v>2</v>
      </c>
    </row>
    <row r="479" spans="1:5" ht="12.75" hidden="1">
      <c r="A479" s="3" t="s">
        <v>112</v>
      </c>
      <c r="B479" s="4" t="s">
        <v>113</v>
      </c>
      <c r="C479" s="3" t="s">
        <v>110</v>
      </c>
      <c r="D479" s="29"/>
      <c r="E479" s="3" t="s">
        <v>2</v>
      </c>
    </row>
    <row r="480" spans="1:5" ht="12.75">
      <c r="A480" s="3" t="s">
        <v>114</v>
      </c>
      <c r="B480" s="4" t="s">
        <v>115</v>
      </c>
      <c r="C480" s="3" t="s">
        <v>110</v>
      </c>
      <c r="D480" s="29">
        <v>0.945</v>
      </c>
      <c r="E480" s="3" t="s">
        <v>2</v>
      </c>
    </row>
    <row r="481" spans="1:5" ht="12.75">
      <c r="A481" s="3" t="s">
        <v>2</v>
      </c>
      <c r="B481" s="4" t="s">
        <v>116</v>
      </c>
      <c r="C481" s="3" t="s">
        <v>110</v>
      </c>
      <c r="D481" s="29">
        <v>0.945</v>
      </c>
      <c r="E481" s="3" t="s">
        <v>2</v>
      </c>
    </row>
    <row r="482" spans="1:5" ht="12.75">
      <c r="A482" s="3" t="s">
        <v>2</v>
      </c>
      <c r="B482" s="4" t="s">
        <v>117</v>
      </c>
      <c r="C482" s="3" t="s">
        <v>110</v>
      </c>
      <c r="D482" s="29">
        <v>0</v>
      </c>
      <c r="E482" s="3" t="s">
        <v>2</v>
      </c>
    </row>
    <row r="483" spans="1:5" ht="12.75">
      <c r="A483" s="3" t="s">
        <v>118</v>
      </c>
      <c r="B483" s="4" t="s">
        <v>119</v>
      </c>
      <c r="C483" s="3" t="s">
        <v>120</v>
      </c>
      <c r="D483" s="29">
        <v>0</v>
      </c>
      <c r="E483" s="3" t="s">
        <v>2</v>
      </c>
    </row>
    <row r="484" spans="1:5" ht="24">
      <c r="A484" s="3" t="s">
        <v>121</v>
      </c>
      <c r="B484" s="4" t="s">
        <v>122</v>
      </c>
      <c r="C484" s="3" t="s">
        <v>123</v>
      </c>
      <c r="D484" s="29"/>
      <c r="E484" s="3" t="s">
        <v>2</v>
      </c>
    </row>
    <row r="485" spans="1:5" ht="12.75">
      <c r="A485" s="3" t="s">
        <v>124</v>
      </c>
      <c r="B485" s="4" t="s">
        <v>125</v>
      </c>
      <c r="C485" s="3" t="s">
        <v>123</v>
      </c>
      <c r="D485" s="29"/>
      <c r="E485" s="3" t="s">
        <v>2</v>
      </c>
    </row>
    <row r="486" spans="1:5" ht="12.75">
      <c r="A486" s="3" t="s">
        <v>126</v>
      </c>
      <c r="B486" s="4" t="s">
        <v>127</v>
      </c>
      <c r="C486" s="3" t="s">
        <v>128</v>
      </c>
      <c r="D486" s="29"/>
      <c r="E486" s="3" t="s">
        <v>2</v>
      </c>
    </row>
    <row r="487" spans="1:5" ht="12.75">
      <c r="A487" s="3" t="s">
        <v>129</v>
      </c>
      <c r="B487" s="4" t="s">
        <v>130</v>
      </c>
      <c r="C487" s="3" t="s">
        <v>128</v>
      </c>
      <c r="D487" s="29">
        <v>1</v>
      </c>
      <c r="E487" s="3" t="s">
        <v>2</v>
      </c>
    </row>
    <row r="488" spans="1:5" ht="12.75">
      <c r="A488" s="3" t="s">
        <v>2</v>
      </c>
      <c r="B488" s="4" t="s">
        <v>131</v>
      </c>
      <c r="C488" s="3" t="s">
        <v>128</v>
      </c>
      <c r="D488" s="29"/>
      <c r="E488" s="3" t="s">
        <v>2</v>
      </c>
    </row>
    <row r="489" spans="1:5" ht="12.75">
      <c r="A489" s="3" t="s">
        <v>2</v>
      </c>
      <c r="B489" s="4" t="s">
        <v>132</v>
      </c>
      <c r="C489" s="3" t="s">
        <v>128</v>
      </c>
      <c r="D489" s="29">
        <v>1</v>
      </c>
      <c r="E489" s="3" t="s">
        <v>2</v>
      </c>
    </row>
    <row r="490" spans="1:5" ht="12.75">
      <c r="A490" s="3" t="s">
        <v>133</v>
      </c>
      <c r="B490" s="4" t="s">
        <v>134</v>
      </c>
      <c r="C490" s="3" t="s">
        <v>128</v>
      </c>
      <c r="D490" s="29"/>
      <c r="E490" s="3" t="s">
        <v>2</v>
      </c>
    </row>
    <row r="491" spans="1:5" ht="12.75">
      <c r="A491" s="3" t="s">
        <v>136</v>
      </c>
      <c r="B491" s="4" t="s">
        <v>137</v>
      </c>
      <c r="C491" s="3" t="s">
        <v>138</v>
      </c>
      <c r="D491" s="29">
        <v>9</v>
      </c>
      <c r="E491" s="3" t="s">
        <v>2</v>
      </c>
    </row>
    <row r="492" spans="1:5" ht="24">
      <c r="A492" s="3" t="s">
        <v>139</v>
      </c>
      <c r="B492" s="4" t="s">
        <v>140</v>
      </c>
      <c r="C492" s="3" t="s">
        <v>141</v>
      </c>
      <c r="D492" s="49">
        <v>132.5</v>
      </c>
      <c r="E492" s="3"/>
    </row>
    <row r="493" spans="1:5" ht="24">
      <c r="A493" s="3" t="s">
        <v>143</v>
      </c>
      <c r="B493" s="4" t="s">
        <v>144</v>
      </c>
      <c r="C493" s="3" t="s">
        <v>145</v>
      </c>
      <c r="D493" s="39">
        <v>0.05</v>
      </c>
      <c r="E493" s="3"/>
    </row>
    <row r="494" spans="1:5" ht="24">
      <c r="A494" s="3" t="s">
        <v>146</v>
      </c>
      <c r="B494" s="4" t="s">
        <v>147</v>
      </c>
      <c r="C494" s="3" t="s">
        <v>199</v>
      </c>
      <c r="D494" s="29">
        <v>0.11</v>
      </c>
      <c r="E494" s="3"/>
    </row>
    <row r="495" spans="1:5" ht="25.5" customHeight="1">
      <c r="A495" s="3">
        <v>3</v>
      </c>
      <c r="B495" s="72" t="s">
        <v>149</v>
      </c>
      <c r="C495" s="73"/>
      <c r="D495" s="73"/>
      <c r="E495" s="74"/>
    </row>
    <row r="496" spans="1:5" ht="12.75">
      <c r="A496" s="3" t="s">
        <v>150</v>
      </c>
      <c r="B496" s="4" t="s">
        <v>151</v>
      </c>
      <c r="C496" s="3" t="s">
        <v>152</v>
      </c>
      <c r="D496" s="29" t="s">
        <v>153</v>
      </c>
      <c r="E496" s="3" t="s">
        <v>2</v>
      </c>
    </row>
    <row r="497" spans="1:5" ht="48">
      <c r="A497" s="3" t="s">
        <v>154</v>
      </c>
      <c r="B497" s="4" t="s">
        <v>155</v>
      </c>
      <c r="C497" s="3" t="s">
        <v>34</v>
      </c>
      <c r="D497" s="29" t="s">
        <v>34</v>
      </c>
      <c r="E497" s="3" t="s">
        <v>34</v>
      </c>
    </row>
    <row r="498" spans="1:5" ht="12.75">
      <c r="A498" s="3" t="s">
        <v>2</v>
      </c>
      <c r="B498" s="4" t="s">
        <v>156</v>
      </c>
      <c r="C498" s="3" t="s">
        <v>157</v>
      </c>
      <c r="D498" s="29" t="s">
        <v>153</v>
      </c>
      <c r="E498" s="3" t="s">
        <v>2</v>
      </c>
    </row>
    <row r="499" spans="1:5" ht="12.75">
      <c r="A499" s="3" t="s">
        <v>2</v>
      </c>
      <c r="B499" s="4" t="s">
        <v>158</v>
      </c>
      <c r="C499" s="3" t="s">
        <v>138</v>
      </c>
      <c r="D499" s="29" t="s">
        <v>153</v>
      </c>
      <c r="E499" s="3" t="s">
        <v>2</v>
      </c>
    </row>
    <row r="500" spans="1:5" ht="36">
      <c r="A500" s="3" t="s">
        <v>159</v>
      </c>
      <c r="B500" s="4" t="s">
        <v>160</v>
      </c>
      <c r="C500" s="3" t="s">
        <v>157</v>
      </c>
      <c r="D500" s="29" t="s">
        <v>153</v>
      </c>
      <c r="E500" s="3" t="s">
        <v>2</v>
      </c>
    </row>
    <row r="501" spans="1:5" ht="12.75">
      <c r="A501" s="3">
        <v>4</v>
      </c>
      <c r="B501" s="72" t="s">
        <v>161</v>
      </c>
      <c r="C501" s="73"/>
      <c r="D501" s="73"/>
      <c r="E501" s="74"/>
    </row>
    <row r="502" spans="1:5" ht="12.75">
      <c r="A502" s="3" t="s">
        <v>162</v>
      </c>
      <c r="B502" s="4" t="s">
        <v>163</v>
      </c>
      <c r="C502" s="3" t="s">
        <v>34</v>
      </c>
      <c r="D502" s="29" t="s">
        <v>164</v>
      </c>
      <c r="E502" s="3" t="s">
        <v>2</v>
      </c>
    </row>
    <row r="503" spans="1:5" ht="12.75">
      <c r="A503" s="3" t="s">
        <v>165</v>
      </c>
      <c r="B503" s="4" t="s">
        <v>166</v>
      </c>
      <c r="C503" s="3" t="s">
        <v>34</v>
      </c>
      <c r="D503" s="29" t="s">
        <v>164</v>
      </c>
      <c r="E503" s="3" t="s">
        <v>2</v>
      </c>
    </row>
    <row r="504" spans="1:5" ht="24">
      <c r="A504" s="3" t="s">
        <v>167</v>
      </c>
      <c r="B504" s="4" t="s">
        <v>168</v>
      </c>
      <c r="C504" s="3" t="s">
        <v>66</v>
      </c>
      <c r="D504" s="29" t="s">
        <v>164</v>
      </c>
      <c r="E504" s="3" t="s">
        <v>2</v>
      </c>
    </row>
    <row r="505" spans="1:5" ht="36">
      <c r="A505" s="3" t="s">
        <v>169</v>
      </c>
      <c r="B505" s="4" t="s">
        <v>170</v>
      </c>
      <c r="C505" s="3" t="s">
        <v>34</v>
      </c>
      <c r="D505" s="29" t="s">
        <v>34</v>
      </c>
      <c r="E505" s="3" t="s">
        <v>2</v>
      </c>
    </row>
    <row r="506" spans="1:5" ht="36">
      <c r="A506" s="3" t="s">
        <v>171</v>
      </c>
      <c r="B506" s="4" t="s">
        <v>172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>
        <v>5</v>
      </c>
      <c r="B507" s="72" t="s">
        <v>173</v>
      </c>
      <c r="C507" s="73"/>
      <c r="D507" s="73"/>
      <c r="E507" s="74"/>
    </row>
    <row r="508" spans="1:5" ht="24">
      <c r="A508" s="3" t="s">
        <v>174</v>
      </c>
      <c r="B508" s="4" t="s">
        <v>175</v>
      </c>
      <c r="C508" s="3" t="s">
        <v>128</v>
      </c>
      <c r="D508" s="29" t="s">
        <v>153</v>
      </c>
      <c r="E508" s="3" t="s">
        <v>2</v>
      </c>
    </row>
    <row r="509" spans="1:5" ht="12.75">
      <c r="A509" s="3" t="s">
        <v>176</v>
      </c>
      <c r="B509" s="4" t="s">
        <v>177</v>
      </c>
      <c r="C509" s="3" t="s">
        <v>128</v>
      </c>
      <c r="D509" s="29" t="s">
        <v>178</v>
      </c>
      <c r="E509" s="3" t="s">
        <v>2</v>
      </c>
    </row>
    <row r="510" spans="1:5" ht="24">
      <c r="A510" s="3" t="s">
        <v>179</v>
      </c>
      <c r="B510" s="4" t="s">
        <v>180</v>
      </c>
      <c r="C510" s="3" t="s">
        <v>128</v>
      </c>
      <c r="D510" s="29" t="s">
        <v>178</v>
      </c>
      <c r="E510" s="3" t="s">
        <v>2</v>
      </c>
    </row>
    <row r="511" spans="1:5" ht="12.75">
      <c r="A511" s="3" t="s">
        <v>181</v>
      </c>
      <c r="B511" s="4" t="s">
        <v>182</v>
      </c>
      <c r="C511" s="3" t="s">
        <v>34</v>
      </c>
      <c r="D511" s="29" t="s">
        <v>178</v>
      </c>
      <c r="E511" s="3" t="s">
        <v>2</v>
      </c>
    </row>
    <row r="512" spans="1:5" ht="12.75" customHeight="1">
      <c r="A512" s="3">
        <v>6</v>
      </c>
      <c r="B512" s="72" t="s">
        <v>183</v>
      </c>
      <c r="C512" s="73"/>
      <c r="D512" s="73"/>
      <c r="E512" s="74"/>
    </row>
    <row r="513" spans="1:5" ht="12.75">
      <c r="A513" s="3" t="s">
        <v>2</v>
      </c>
      <c r="B513" s="3" t="s">
        <v>34</v>
      </c>
      <c r="C513" s="3" t="s">
        <v>34</v>
      </c>
      <c r="D513" s="29" t="s">
        <v>184</v>
      </c>
      <c r="E513" s="3" t="s">
        <v>2</v>
      </c>
    </row>
    <row r="514" spans="1:5" ht="24.75" customHeight="1">
      <c r="A514" s="3">
        <v>7</v>
      </c>
      <c r="B514" s="72" t="s">
        <v>185</v>
      </c>
      <c r="C514" s="73"/>
      <c r="D514" s="73"/>
      <c r="E514" s="74"/>
    </row>
    <row r="515" spans="1:5" ht="12.75">
      <c r="A515" s="3" t="s">
        <v>186</v>
      </c>
      <c r="B515" s="4" t="s">
        <v>187</v>
      </c>
      <c r="C515" s="3" t="s">
        <v>34</v>
      </c>
      <c r="D515" s="29" t="s">
        <v>34</v>
      </c>
      <c r="E515" s="3" t="s">
        <v>2</v>
      </c>
    </row>
    <row r="516" spans="1:5" ht="24">
      <c r="A516" s="3" t="s">
        <v>188</v>
      </c>
      <c r="B516" s="4" t="s">
        <v>189</v>
      </c>
      <c r="C516" s="3" t="s">
        <v>34</v>
      </c>
      <c r="D516" s="29" t="s">
        <v>34</v>
      </c>
      <c r="E516" s="3" t="s">
        <v>2</v>
      </c>
    </row>
    <row r="517" spans="1:5" ht="48">
      <c r="A517" s="3" t="s">
        <v>190</v>
      </c>
      <c r="B517" s="4" t="s">
        <v>191</v>
      </c>
      <c r="C517" s="3" t="s">
        <v>34</v>
      </c>
      <c r="D517" s="29" t="s">
        <v>34</v>
      </c>
      <c r="E517" s="3" t="s">
        <v>2</v>
      </c>
    </row>
    <row r="518" spans="1:5" ht="24">
      <c r="A518" s="3" t="s">
        <v>192</v>
      </c>
      <c r="B518" s="3" t="s">
        <v>193</v>
      </c>
      <c r="C518" s="3" t="s">
        <v>34</v>
      </c>
      <c r="D518" s="29" t="s">
        <v>34</v>
      </c>
      <c r="E518" s="3" t="s">
        <v>2</v>
      </c>
    </row>
  </sheetData>
  <sheetProtection/>
  <mergeCells count="57">
    <mergeCell ref="B495:E495"/>
    <mergeCell ref="B501:E501"/>
    <mergeCell ref="B507:E507"/>
    <mergeCell ref="B512:E512"/>
    <mergeCell ref="B514:E514"/>
    <mergeCell ref="B407:E407"/>
    <mergeCell ref="B412:E412"/>
    <mergeCell ref="B414:E414"/>
    <mergeCell ref="C419:E419"/>
    <mergeCell ref="B422:E422"/>
    <mergeCell ref="B451:E451"/>
    <mergeCell ref="B314:E314"/>
    <mergeCell ref="C319:E319"/>
    <mergeCell ref="B322:E322"/>
    <mergeCell ref="B351:E351"/>
    <mergeCell ref="B395:E395"/>
    <mergeCell ref="B401:E401"/>
    <mergeCell ref="B222:E222"/>
    <mergeCell ref="B251:E251"/>
    <mergeCell ref="B295:E295"/>
    <mergeCell ref="B301:E301"/>
    <mergeCell ref="B307:E307"/>
    <mergeCell ref="B312:E312"/>
    <mergeCell ref="B195:E195"/>
    <mergeCell ref="B201:E201"/>
    <mergeCell ref="B207:E207"/>
    <mergeCell ref="B212:E212"/>
    <mergeCell ref="B214:E214"/>
    <mergeCell ref="C219:E219"/>
    <mergeCell ref="B107:E107"/>
    <mergeCell ref="B112:E112"/>
    <mergeCell ref="B114:E114"/>
    <mergeCell ref="C119:E119"/>
    <mergeCell ref="B122:E122"/>
    <mergeCell ref="B151:E151"/>
    <mergeCell ref="C17:E17"/>
    <mergeCell ref="C19:E19"/>
    <mergeCell ref="B22:E22"/>
    <mergeCell ref="B51:E51"/>
    <mergeCell ref="B95:E95"/>
    <mergeCell ref="B101:E101"/>
    <mergeCell ref="C11:E11"/>
    <mergeCell ref="C12:E12"/>
    <mergeCell ref="C13:E13"/>
    <mergeCell ref="C14:E14"/>
    <mergeCell ref="C15:E15"/>
    <mergeCell ref="C16:E16"/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8" max="4" man="1"/>
    <brk id="418" max="4" man="1"/>
  </rowBreaks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8"/>
  <sheetViews>
    <sheetView view="pageBreakPreview" zoomScaleSheetLayoutView="100" zoomScalePageLayoutView="0" workbookViewId="0" topLeftCell="A317">
      <selection activeCell="B495" sqref="B495:E495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271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273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1667.53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1667.53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5151.189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736.617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29">
        <v>736.617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146.878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5015.16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261.541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46">
        <v>5.36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48.795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7.839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764.947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11.556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226.1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3071.63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70.813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1.1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0.534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0.534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133.04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29">
        <v>0.04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0.16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274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36/52 от 15.11.2016г. Срок действия тарифа с 1 января по 30 июня 2017г.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f>D26</f>
        <v>1667.53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1667.53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63</v>
      </c>
      <c r="E152" s="3" t="s">
        <v>2</v>
      </c>
    </row>
    <row r="153" spans="1:5" ht="12.75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-2084.049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120.897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120.897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24.022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5032.76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118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5.9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20.011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2.257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272.826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11.556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206.548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-2932.907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/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116.782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0.18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0.093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0.093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132.72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0.11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0.29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275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279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1706.28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1706.28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624.082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6.89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7.15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0.964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1.078</v>
      </c>
      <c r="E263" s="3" t="s">
        <v>2</v>
      </c>
    </row>
    <row r="264" spans="1:5" ht="12.75">
      <c r="A264" s="3" t="s">
        <v>2</v>
      </c>
      <c r="B264" s="4" t="s">
        <v>85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272.826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11.556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136.598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-59.17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346.519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110.217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/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 t="s">
        <v>2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 t="s">
        <v>2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 t="s">
        <v>2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 t="s">
        <v>2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 t="s">
        <v>135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19" spans="1:5" ht="12.75">
      <c r="A319" s="3" t="s">
        <v>2</v>
      </c>
      <c r="B319" s="17" t="s">
        <v>24</v>
      </c>
      <c r="C319" s="89" t="s">
        <v>276</v>
      </c>
      <c r="D319" s="90"/>
      <c r="E319" s="91"/>
    </row>
    <row r="320" spans="1:5" ht="12.75">
      <c r="A320" s="3" t="s">
        <v>2</v>
      </c>
      <c r="B320" s="4" t="s">
        <v>2</v>
      </c>
      <c r="C320" s="3" t="s">
        <v>2</v>
      </c>
      <c r="D320" s="29" t="s">
        <v>2</v>
      </c>
      <c r="E320" s="3" t="s">
        <v>2</v>
      </c>
    </row>
    <row r="321" spans="1:5" ht="24">
      <c r="A321" s="3" t="s">
        <v>26</v>
      </c>
      <c r="B321" s="3" t="s">
        <v>27</v>
      </c>
      <c r="C321" s="3" t="s">
        <v>28</v>
      </c>
      <c r="D321" s="29" t="s">
        <v>29</v>
      </c>
      <c r="E321" s="3" t="s">
        <v>30</v>
      </c>
    </row>
    <row r="322" spans="1:5" ht="12.75">
      <c r="A322" s="3">
        <v>1</v>
      </c>
      <c r="B322" s="72" t="s">
        <v>31</v>
      </c>
      <c r="C322" s="73"/>
      <c r="D322" s="73"/>
      <c r="E322" s="74"/>
    </row>
    <row r="323" spans="1:5" ht="72">
      <c r="A323" s="3" t="s">
        <v>32</v>
      </c>
      <c r="B323" s="4" t="s">
        <v>33</v>
      </c>
      <c r="C323" s="3" t="s">
        <v>34</v>
      </c>
      <c r="D323" s="29" t="s">
        <v>34</v>
      </c>
      <c r="E323" s="11" t="str">
        <f>E223</f>
        <v>Решение РСТ Нижегородской обл.,№ 36/52 от 15.11.2017г. Срок действия тарифа с 1 июля по 31 декабря 2017г. включительно.</v>
      </c>
    </row>
    <row r="324" spans="1:5" ht="12.75">
      <c r="A324" s="3" t="s">
        <v>2</v>
      </c>
      <c r="B324" s="4" t="s">
        <v>36</v>
      </c>
      <c r="C324" s="3" t="s">
        <v>34</v>
      </c>
      <c r="D324" s="29" t="s">
        <v>34</v>
      </c>
      <c r="E324" s="12"/>
    </row>
    <row r="325" spans="1:5" ht="12.75" hidden="1">
      <c r="A325" s="3" t="s">
        <v>2</v>
      </c>
      <c r="B325" s="4" t="s">
        <v>37</v>
      </c>
      <c r="C325" s="3" t="s">
        <v>2</v>
      </c>
      <c r="D325" s="30" t="s">
        <v>2</v>
      </c>
      <c r="E325" s="8"/>
    </row>
    <row r="326" spans="1:5" ht="12.75">
      <c r="A326" s="3" t="s">
        <v>2</v>
      </c>
      <c r="B326" s="4" t="s">
        <v>38</v>
      </c>
      <c r="C326" s="3" t="s">
        <v>39</v>
      </c>
      <c r="D326" s="31">
        <f>D226</f>
        <v>1706.28</v>
      </c>
      <c r="E326" s="8"/>
    </row>
    <row r="327" spans="1:5" ht="12.75" hidden="1">
      <c r="A327" s="3" t="s">
        <v>2</v>
      </c>
      <c r="B327" s="4" t="s">
        <v>40</v>
      </c>
      <c r="C327" s="3" t="s">
        <v>2</v>
      </c>
      <c r="D327" s="30" t="s">
        <v>41</v>
      </c>
      <c r="E327" s="8"/>
    </row>
    <row r="328" spans="1:5" ht="12.75" hidden="1">
      <c r="A328" s="3" t="s">
        <v>2</v>
      </c>
      <c r="B328" s="4" t="s">
        <v>42</v>
      </c>
      <c r="C328" s="3" t="s">
        <v>39</v>
      </c>
      <c r="D328" s="30" t="s">
        <v>41</v>
      </c>
      <c r="E328" s="8"/>
    </row>
    <row r="329" spans="1:5" ht="24" hidden="1">
      <c r="A329" s="3" t="s">
        <v>2</v>
      </c>
      <c r="B329" s="4" t="s">
        <v>43</v>
      </c>
      <c r="C329" s="3" t="s">
        <v>44</v>
      </c>
      <c r="D329" s="30" t="s">
        <v>2</v>
      </c>
      <c r="E329" s="8"/>
    </row>
    <row r="330" spans="1:5" ht="12.75">
      <c r="A330" s="3" t="s">
        <v>2</v>
      </c>
      <c r="B330" s="4" t="s">
        <v>45</v>
      </c>
      <c r="C330" s="3" t="s">
        <v>2</v>
      </c>
      <c r="D330" s="30" t="s">
        <v>2</v>
      </c>
      <c r="E330" s="8"/>
    </row>
    <row r="331" spans="1:5" ht="12.75">
      <c r="A331" s="3" t="s">
        <v>2</v>
      </c>
      <c r="B331" s="4" t="s">
        <v>38</v>
      </c>
      <c r="C331" s="3" t="s">
        <v>39</v>
      </c>
      <c r="D331" s="31">
        <f>D326</f>
        <v>1706.28</v>
      </c>
      <c r="E331" s="8"/>
    </row>
    <row r="332" spans="1:5" ht="12.75" hidden="1">
      <c r="A332" s="3" t="s">
        <v>2</v>
      </c>
      <c r="B332" s="4" t="s">
        <v>40</v>
      </c>
      <c r="C332" s="3" t="s">
        <v>2</v>
      </c>
      <c r="D332" s="30" t="s">
        <v>41</v>
      </c>
      <c r="E332" s="8"/>
    </row>
    <row r="333" spans="1:5" ht="12.75" hidden="1">
      <c r="A333" s="3" t="s">
        <v>2</v>
      </c>
      <c r="B333" s="4" t="s">
        <v>42</v>
      </c>
      <c r="C333" s="3" t="s">
        <v>39</v>
      </c>
      <c r="D333" s="30" t="s">
        <v>41</v>
      </c>
      <c r="E333" s="8"/>
    </row>
    <row r="334" spans="1:5" ht="24" hidden="1">
      <c r="A334" s="3" t="s">
        <v>2</v>
      </c>
      <c r="B334" s="4" t="s">
        <v>43</v>
      </c>
      <c r="C334" s="3" t="s">
        <v>44</v>
      </c>
      <c r="D334" s="30" t="s">
        <v>41</v>
      </c>
      <c r="E334" s="8"/>
    </row>
    <row r="335" spans="1:5" ht="24" hidden="1">
      <c r="A335" s="3" t="s">
        <v>2</v>
      </c>
      <c r="B335" s="4" t="s">
        <v>46</v>
      </c>
      <c r="C335" s="3" t="s">
        <v>34</v>
      </c>
      <c r="D335" s="30" t="s">
        <v>47</v>
      </c>
      <c r="E335" s="8"/>
    </row>
    <row r="336" spans="1:5" ht="12.75" hidden="1">
      <c r="A336" s="3" t="s">
        <v>2</v>
      </c>
      <c r="B336" s="4" t="s">
        <v>37</v>
      </c>
      <c r="C336" s="3" t="s">
        <v>2</v>
      </c>
      <c r="D336" s="30" t="s">
        <v>47</v>
      </c>
      <c r="E336" s="8"/>
    </row>
    <row r="337" spans="1:5" ht="12.75" hidden="1">
      <c r="A337" s="3" t="s">
        <v>2</v>
      </c>
      <c r="B337" s="4" t="s">
        <v>38</v>
      </c>
      <c r="C337" s="3" t="s">
        <v>39</v>
      </c>
      <c r="D337" s="30" t="s">
        <v>47</v>
      </c>
      <c r="E337" s="8"/>
    </row>
    <row r="338" spans="1:5" ht="12.75" hidden="1">
      <c r="A338" s="3" t="s">
        <v>2</v>
      </c>
      <c r="B338" s="4" t="s">
        <v>40</v>
      </c>
      <c r="C338" s="3" t="s">
        <v>2</v>
      </c>
      <c r="D338" s="30" t="s">
        <v>47</v>
      </c>
      <c r="E338" s="8"/>
    </row>
    <row r="339" spans="1:5" ht="12.75" hidden="1">
      <c r="A339" s="3" t="s">
        <v>2</v>
      </c>
      <c r="B339" s="4" t="s">
        <v>42</v>
      </c>
      <c r="C339" s="3" t="s">
        <v>39</v>
      </c>
      <c r="D339" s="30" t="s">
        <v>47</v>
      </c>
      <c r="E339" s="8"/>
    </row>
    <row r="340" spans="1:5" ht="24" hidden="1">
      <c r="A340" s="3" t="s">
        <v>2</v>
      </c>
      <c r="B340" s="4" t="s">
        <v>43</v>
      </c>
      <c r="C340" s="3" t="s">
        <v>44</v>
      </c>
      <c r="D340" s="30" t="s">
        <v>47</v>
      </c>
      <c r="E340" s="8"/>
    </row>
    <row r="341" spans="1:5" ht="12.75" hidden="1">
      <c r="A341" s="3" t="s">
        <v>2</v>
      </c>
      <c r="B341" s="4" t="s">
        <v>45</v>
      </c>
      <c r="C341" s="3" t="s">
        <v>2</v>
      </c>
      <c r="D341" s="30" t="s">
        <v>47</v>
      </c>
      <c r="E341" s="8"/>
    </row>
    <row r="342" spans="1:5" ht="12.75" hidden="1">
      <c r="A342" s="3" t="s">
        <v>2</v>
      </c>
      <c r="B342" s="4" t="s">
        <v>38</v>
      </c>
      <c r="C342" s="3" t="s">
        <v>39</v>
      </c>
      <c r="D342" s="30" t="s">
        <v>47</v>
      </c>
      <c r="E342" s="8"/>
    </row>
    <row r="343" spans="1:5" ht="12.75" hidden="1">
      <c r="A343" s="3" t="s">
        <v>2</v>
      </c>
      <c r="B343" s="4" t="s">
        <v>40</v>
      </c>
      <c r="C343" s="3" t="s">
        <v>2</v>
      </c>
      <c r="D343" s="30" t="s">
        <v>47</v>
      </c>
      <c r="E343" s="8"/>
    </row>
    <row r="344" spans="1:5" ht="12.75" hidden="1">
      <c r="A344" s="3" t="s">
        <v>2</v>
      </c>
      <c r="B344" s="4" t="s">
        <v>42</v>
      </c>
      <c r="C344" s="3" t="s">
        <v>39</v>
      </c>
      <c r="D344" s="30" t="s">
        <v>47</v>
      </c>
      <c r="E344" s="8"/>
    </row>
    <row r="345" spans="1:5" ht="24" hidden="1">
      <c r="A345" s="3" t="s">
        <v>2</v>
      </c>
      <c r="B345" s="4" t="s">
        <v>43</v>
      </c>
      <c r="C345" s="3" t="s">
        <v>44</v>
      </c>
      <c r="D345" s="30" t="s">
        <v>47</v>
      </c>
      <c r="E345" s="8"/>
    </row>
    <row r="346" spans="1:5" ht="36" hidden="1">
      <c r="A346" s="3" t="s">
        <v>48</v>
      </c>
      <c r="B346" s="4" t="s">
        <v>49</v>
      </c>
      <c r="C346" s="3" t="s">
        <v>50</v>
      </c>
      <c r="D346" s="30" t="s">
        <v>47</v>
      </c>
      <c r="E346" s="8"/>
    </row>
    <row r="347" spans="1:5" ht="24" hidden="1">
      <c r="A347" s="3" t="s">
        <v>51</v>
      </c>
      <c r="B347" s="4" t="s">
        <v>52</v>
      </c>
      <c r="C347" s="3" t="s">
        <v>39</v>
      </c>
      <c r="D347" s="30" t="s">
        <v>47</v>
      </c>
      <c r="E347" s="8"/>
    </row>
    <row r="348" spans="1:5" ht="36" hidden="1">
      <c r="A348" s="3" t="s">
        <v>53</v>
      </c>
      <c r="B348" s="4" t="s">
        <v>54</v>
      </c>
      <c r="C348" s="3" t="s">
        <v>50</v>
      </c>
      <c r="D348" s="30" t="s">
        <v>47</v>
      </c>
      <c r="E348" s="8"/>
    </row>
    <row r="349" spans="1:5" ht="24" hidden="1">
      <c r="A349" s="3" t="s">
        <v>55</v>
      </c>
      <c r="B349" s="4" t="s">
        <v>56</v>
      </c>
      <c r="C349" s="3" t="s">
        <v>57</v>
      </c>
      <c r="D349" s="30" t="s">
        <v>47</v>
      </c>
      <c r="E349" s="8"/>
    </row>
    <row r="350" spans="1:5" ht="12.75" hidden="1">
      <c r="A350" s="3" t="s">
        <v>58</v>
      </c>
      <c r="B350" s="4" t="s">
        <v>59</v>
      </c>
      <c r="C350" s="3" t="s">
        <v>57</v>
      </c>
      <c r="D350" s="30" t="s">
        <v>47</v>
      </c>
      <c r="E350" s="13" t="s">
        <v>2</v>
      </c>
    </row>
    <row r="351" spans="1:5" ht="23.25" customHeight="1">
      <c r="A351" s="3">
        <v>2</v>
      </c>
      <c r="B351" s="72" t="s">
        <v>60</v>
      </c>
      <c r="C351" s="73"/>
      <c r="D351" s="73"/>
      <c r="E351" s="71"/>
    </row>
    <row r="352" spans="1:5" ht="36">
      <c r="A352" s="3" t="s">
        <v>61</v>
      </c>
      <c r="B352" s="4" t="s">
        <v>62</v>
      </c>
      <c r="C352" s="3" t="s">
        <v>34</v>
      </c>
      <c r="D352" s="29" t="s">
        <v>202</v>
      </c>
      <c r="E352" s="3" t="s">
        <v>2</v>
      </c>
    </row>
    <row r="353" spans="1:5" ht="12.75">
      <c r="A353" s="3" t="s">
        <v>64</v>
      </c>
      <c r="B353" s="4" t="s">
        <v>65</v>
      </c>
      <c r="C353" s="6" t="s">
        <v>66</v>
      </c>
      <c r="D353" s="32" t="s">
        <v>67</v>
      </c>
      <c r="E353" s="6" t="s">
        <v>2</v>
      </c>
    </row>
    <row r="354" spans="1:5" ht="24">
      <c r="A354" s="3" t="s">
        <v>68</v>
      </c>
      <c r="B354" s="14" t="s">
        <v>69</v>
      </c>
      <c r="C354" s="13" t="s">
        <v>66</v>
      </c>
      <c r="D354" s="34">
        <v>2821.906</v>
      </c>
      <c r="E354" s="13" t="s">
        <v>2</v>
      </c>
    </row>
    <row r="355" spans="1:5" ht="12.75">
      <c r="A355" s="3" t="s">
        <v>2</v>
      </c>
      <c r="B355" s="14" t="s">
        <v>70</v>
      </c>
      <c r="C355" s="13" t="s">
        <v>66</v>
      </c>
      <c r="D355" s="34"/>
      <c r="E355" s="13" t="s">
        <v>2</v>
      </c>
    </row>
    <row r="356" spans="1:5" ht="24">
      <c r="A356" s="3" t="s">
        <v>2</v>
      </c>
      <c r="B356" s="14" t="s">
        <v>71</v>
      </c>
      <c r="C356" s="13" t="s">
        <v>66</v>
      </c>
      <c r="D356" s="34">
        <v>570.917</v>
      </c>
      <c r="E356" s="13" t="s">
        <v>2</v>
      </c>
    </row>
    <row r="357" spans="1:5" ht="12.75">
      <c r="A357" s="3" t="s">
        <v>2</v>
      </c>
      <c r="B357" s="4" t="s">
        <v>76</v>
      </c>
      <c r="C357" s="3" t="s">
        <v>66</v>
      </c>
      <c r="D357" s="29">
        <v>570.917</v>
      </c>
      <c r="E357" s="3" t="s">
        <v>2</v>
      </c>
    </row>
    <row r="358" spans="1:5" ht="12.75">
      <c r="A358" s="3" t="s">
        <v>2</v>
      </c>
      <c r="B358" s="4" t="s">
        <v>73</v>
      </c>
      <c r="C358" s="3" t="s">
        <v>77</v>
      </c>
      <c r="D358" s="29">
        <v>108.719</v>
      </c>
      <c r="E358" s="3" t="s">
        <v>2</v>
      </c>
    </row>
    <row r="359" spans="1:5" ht="12.75">
      <c r="A359" s="3" t="s">
        <v>2</v>
      </c>
      <c r="B359" s="4" t="s">
        <v>78</v>
      </c>
      <c r="C359" s="3" t="s">
        <v>79</v>
      </c>
      <c r="D359" s="29">
        <v>5251.31</v>
      </c>
      <c r="E359" s="3" t="s">
        <v>2</v>
      </c>
    </row>
    <row r="360" spans="1:5" ht="24">
      <c r="A360" s="3" t="s">
        <v>2</v>
      </c>
      <c r="B360" s="4" t="s">
        <v>200</v>
      </c>
      <c r="C360" s="3" t="s">
        <v>66</v>
      </c>
      <c r="D360" s="29">
        <v>290.3</v>
      </c>
      <c r="E360" s="3" t="s">
        <v>2</v>
      </c>
    </row>
    <row r="361" spans="1:5" ht="12.75">
      <c r="A361" s="3" t="s">
        <v>2</v>
      </c>
      <c r="B361" s="4" t="s">
        <v>80</v>
      </c>
      <c r="C361" s="3" t="s">
        <v>81</v>
      </c>
      <c r="D361" s="46">
        <v>6.77</v>
      </c>
      <c r="E361" s="3" t="s">
        <v>2</v>
      </c>
    </row>
    <row r="362" spans="1:5" ht="12.75">
      <c r="A362" s="3" t="s">
        <v>2</v>
      </c>
      <c r="B362" s="4" t="s">
        <v>82</v>
      </c>
      <c r="C362" s="3" t="s">
        <v>83</v>
      </c>
      <c r="D362" s="29">
        <v>42.874</v>
      </c>
      <c r="E362" s="3" t="s">
        <v>2</v>
      </c>
    </row>
    <row r="363" spans="1:5" ht="24">
      <c r="A363" s="3" t="s">
        <v>2</v>
      </c>
      <c r="B363" s="4" t="s">
        <v>84</v>
      </c>
      <c r="C363" s="3" t="s">
        <v>66</v>
      </c>
      <c r="D363" s="29">
        <v>1.264</v>
      </c>
      <c r="E363" s="3" t="s">
        <v>2</v>
      </c>
    </row>
    <row r="364" spans="1:5" ht="12.75">
      <c r="A364" s="3" t="s">
        <v>2</v>
      </c>
      <c r="B364" s="4" t="s">
        <v>85</v>
      </c>
      <c r="C364" s="3" t="s">
        <v>66</v>
      </c>
      <c r="D364" s="29">
        <v>0</v>
      </c>
      <c r="E364" s="3" t="s">
        <v>2</v>
      </c>
    </row>
    <row r="365" spans="1:5" ht="24">
      <c r="A365" s="3" t="s">
        <v>2</v>
      </c>
      <c r="B365" s="4" t="s">
        <v>86</v>
      </c>
      <c r="C365" s="3" t="s">
        <v>66</v>
      </c>
      <c r="D365" s="29">
        <v>1157.774</v>
      </c>
      <c r="E365" s="3" t="s">
        <v>2</v>
      </c>
    </row>
    <row r="366" spans="1:5" ht="24">
      <c r="A366" s="3" t="s">
        <v>2</v>
      </c>
      <c r="B366" s="4" t="s">
        <v>87</v>
      </c>
      <c r="C366" s="3" t="s">
        <v>66</v>
      </c>
      <c r="D366" s="29">
        <v>11.556</v>
      </c>
      <c r="E366" s="3" t="s">
        <v>2</v>
      </c>
    </row>
    <row r="367" spans="1:5" ht="24">
      <c r="A367" s="3" t="s">
        <v>2</v>
      </c>
      <c r="B367" s="4" t="s">
        <v>88</v>
      </c>
      <c r="C367" s="3" t="s">
        <v>66</v>
      </c>
      <c r="D367" s="29">
        <v>374.903</v>
      </c>
      <c r="E367" s="3" t="s">
        <v>2</v>
      </c>
    </row>
    <row r="368" spans="1:5" ht="24">
      <c r="A368" s="3" t="s">
        <v>2</v>
      </c>
      <c r="B368" s="4" t="s">
        <v>89</v>
      </c>
      <c r="C368" s="3" t="s">
        <v>66</v>
      </c>
      <c r="D368" s="29">
        <v>70.165</v>
      </c>
      <c r="E368" s="3" t="s">
        <v>2</v>
      </c>
    </row>
    <row r="369" spans="1:5" ht="24">
      <c r="A369" s="3" t="s">
        <v>2</v>
      </c>
      <c r="B369" s="4" t="s">
        <v>90</v>
      </c>
      <c r="C369" s="3" t="s">
        <v>66</v>
      </c>
      <c r="D369" s="29">
        <v>118.186</v>
      </c>
      <c r="E369" s="3" t="s">
        <v>2</v>
      </c>
    </row>
    <row r="370" spans="1:5" ht="36">
      <c r="A370" s="3" t="s">
        <v>2</v>
      </c>
      <c r="B370" s="4" t="s">
        <v>91</v>
      </c>
      <c r="C370" s="3" t="s">
        <v>66</v>
      </c>
      <c r="D370" s="29">
        <v>226.845</v>
      </c>
      <c r="E370" s="3" t="s">
        <v>2</v>
      </c>
    </row>
    <row r="371" spans="1:5" ht="24">
      <c r="A371" s="3" t="s">
        <v>92</v>
      </c>
      <c r="B371" s="4" t="s">
        <v>93</v>
      </c>
      <c r="C371" s="3" t="s">
        <v>66</v>
      </c>
      <c r="D371" s="29" t="s">
        <v>94</v>
      </c>
      <c r="E371" s="3" t="s">
        <v>2</v>
      </c>
    </row>
    <row r="372" spans="1:5" ht="12.75">
      <c r="A372" s="3" t="s">
        <v>95</v>
      </c>
      <c r="B372" s="4" t="s">
        <v>96</v>
      </c>
      <c r="C372" s="3" t="s">
        <v>66</v>
      </c>
      <c r="D372" s="29" t="s">
        <v>94</v>
      </c>
      <c r="E372" s="3" t="s">
        <v>2</v>
      </c>
    </row>
    <row r="373" spans="1:5" ht="24">
      <c r="A373" s="3" t="s">
        <v>2</v>
      </c>
      <c r="B373" s="4" t="s">
        <v>97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98</v>
      </c>
      <c r="B374" s="4" t="s">
        <v>99</v>
      </c>
      <c r="C374" s="3" t="s">
        <v>66</v>
      </c>
      <c r="D374" s="29" t="s">
        <v>41</v>
      </c>
      <c r="E374" s="3" t="s">
        <v>2</v>
      </c>
    </row>
    <row r="375" spans="1:5" ht="48">
      <c r="A375" s="3" t="s">
        <v>100</v>
      </c>
      <c r="B375" s="4" t="s">
        <v>101</v>
      </c>
      <c r="C375" s="3" t="s">
        <v>34</v>
      </c>
      <c r="D375" s="29" t="s">
        <v>34</v>
      </c>
      <c r="E375" s="3" t="s">
        <v>233</v>
      </c>
    </row>
    <row r="376" spans="1:5" ht="12.75">
      <c r="A376" s="3" t="s">
        <v>103</v>
      </c>
      <c r="B376" s="4" t="s">
        <v>104</v>
      </c>
      <c r="C376" s="3" t="s">
        <v>105</v>
      </c>
      <c r="D376" s="29">
        <v>3.51</v>
      </c>
      <c r="E376" s="3" t="s">
        <v>2</v>
      </c>
    </row>
    <row r="377" spans="1:5" ht="12.75">
      <c r="A377" s="3" t="s">
        <v>106</v>
      </c>
      <c r="B377" s="4" t="s">
        <v>107</v>
      </c>
      <c r="C377" s="3" t="s">
        <v>105</v>
      </c>
      <c r="D377" s="29">
        <v>2.97</v>
      </c>
      <c r="E377" s="3" t="s">
        <v>2</v>
      </c>
    </row>
    <row r="378" spans="1:5" ht="12.75">
      <c r="A378" s="3" t="s">
        <v>108</v>
      </c>
      <c r="B378" s="4" t="s">
        <v>109</v>
      </c>
      <c r="C378" s="3" t="s">
        <v>110</v>
      </c>
      <c r="D378" s="29">
        <v>0.82</v>
      </c>
      <c r="E378" s="3" t="s">
        <v>2</v>
      </c>
    </row>
    <row r="379" spans="1:5" ht="12.75">
      <c r="A379" s="3" t="s">
        <v>112</v>
      </c>
      <c r="B379" s="4" t="s">
        <v>113</v>
      </c>
      <c r="C379" s="3" t="s">
        <v>110</v>
      </c>
      <c r="D379" s="29" t="s">
        <v>41</v>
      </c>
      <c r="E379" s="3" t="s">
        <v>2</v>
      </c>
    </row>
    <row r="380" spans="1:5" ht="12.75">
      <c r="A380" s="3" t="s">
        <v>114</v>
      </c>
      <c r="B380" s="4" t="s">
        <v>115</v>
      </c>
      <c r="C380" s="3" t="s">
        <v>110</v>
      </c>
      <c r="D380" s="29">
        <v>0.423</v>
      </c>
      <c r="E380" s="3" t="s">
        <v>2</v>
      </c>
    </row>
    <row r="381" spans="1:5" ht="12.75">
      <c r="A381" s="3" t="s">
        <v>2</v>
      </c>
      <c r="B381" s="4" t="s">
        <v>116</v>
      </c>
      <c r="C381" s="3" t="s">
        <v>110</v>
      </c>
      <c r="D381" s="29">
        <v>0.423</v>
      </c>
      <c r="E381" s="3" t="s">
        <v>2</v>
      </c>
    </row>
    <row r="382" spans="1:5" ht="12.75">
      <c r="A382" s="3" t="s">
        <v>2</v>
      </c>
      <c r="B382" s="4" t="s">
        <v>117</v>
      </c>
      <c r="C382" s="3" t="s">
        <v>110</v>
      </c>
      <c r="D382" s="29">
        <v>0</v>
      </c>
      <c r="E382" s="3" t="s">
        <v>2</v>
      </c>
    </row>
    <row r="383" spans="1:5" ht="12.75">
      <c r="A383" s="3" t="s">
        <v>118</v>
      </c>
      <c r="B383" s="4" t="s">
        <v>119</v>
      </c>
      <c r="C383" s="3" t="s">
        <v>120</v>
      </c>
      <c r="D383" s="29">
        <v>0</v>
      </c>
      <c r="E383" s="3" t="s">
        <v>2</v>
      </c>
    </row>
    <row r="384" spans="1:5" ht="24">
      <c r="A384" s="3" t="s">
        <v>121</v>
      </c>
      <c r="B384" s="4" t="s">
        <v>122</v>
      </c>
      <c r="C384" s="3" t="s">
        <v>123</v>
      </c>
      <c r="D384" s="29" t="s">
        <v>2</v>
      </c>
      <c r="E384" s="3" t="s">
        <v>2</v>
      </c>
    </row>
    <row r="385" spans="1:5" ht="12.75">
      <c r="A385" s="3" t="s">
        <v>124</v>
      </c>
      <c r="B385" s="4" t="s">
        <v>125</v>
      </c>
      <c r="C385" s="3" t="s">
        <v>123</v>
      </c>
      <c r="D385" s="29" t="s">
        <v>2</v>
      </c>
      <c r="E385" s="3" t="s">
        <v>2</v>
      </c>
    </row>
    <row r="386" spans="1:5" ht="12.75">
      <c r="A386" s="3" t="s">
        <v>126</v>
      </c>
      <c r="B386" s="4" t="s">
        <v>127</v>
      </c>
      <c r="C386" s="3" t="s">
        <v>128</v>
      </c>
      <c r="D386" s="29" t="s">
        <v>2</v>
      </c>
      <c r="E386" s="3" t="s">
        <v>2</v>
      </c>
    </row>
    <row r="387" spans="1:5" ht="12.75">
      <c r="A387" s="3" t="s">
        <v>129</v>
      </c>
      <c r="B387" s="4" t="s">
        <v>130</v>
      </c>
      <c r="C387" s="3" t="s">
        <v>128</v>
      </c>
      <c r="D387" s="29">
        <v>1</v>
      </c>
      <c r="E387" s="3" t="s">
        <v>2</v>
      </c>
    </row>
    <row r="388" spans="1:5" ht="12.75">
      <c r="A388" s="3" t="s">
        <v>2</v>
      </c>
      <c r="B388" s="4" t="s">
        <v>131</v>
      </c>
      <c r="C388" s="3" t="s">
        <v>128</v>
      </c>
      <c r="D388" s="29" t="s">
        <v>2</v>
      </c>
      <c r="E388" s="3" t="s">
        <v>2</v>
      </c>
    </row>
    <row r="389" spans="1:5" ht="12.75">
      <c r="A389" s="3" t="s">
        <v>2</v>
      </c>
      <c r="B389" s="4" t="s">
        <v>132</v>
      </c>
      <c r="C389" s="3" t="s">
        <v>128</v>
      </c>
      <c r="D389" s="29">
        <v>1</v>
      </c>
      <c r="E389" s="3" t="s">
        <v>2</v>
      </c>
    </row>
    <row r="390" spans="1:5" ht="12.75">
      <c r="A390" s="3" t="s">
        <v>133</v>
      </c>
      <c r="B390" s="4" t="s">
        <v>134</v>
      </c>
      <c r="C390" s="3" t="s">
        <v>128</v>
      </c>
      <c r="D390" s="29" t="s">
        <v>135</v>
      </c>
      <c r="E390" s="3" t="s">
        <v>2</v>
      </c>
    </row>
    <row r="391" spans="1:5" ht="12.75">
      <c r="A391" s="3" t="s">
        <v>136</v>
      </c>
      <c r="B391" s="4" t="s">
        <v>137</v>
      </c>
      <c r="C391" s="3" t="s">
        <v>138</v>
      </c>
      <c r="D391" s="29">
        <v>9</v>
      </c>
      <c r="E391" s="3" t="s">
        <v>2</v>
      </c>
    </row>
    <row r="392" spans="1:5" ht="24">
      <c r="A392" s="3" t="s">
        <v>139</v>
      </c>
      <c r="B392" s="4" t="s">
        <v>140</v>
      </c>
      <c r="C392" s="3" t="s">
        <v>141</v>
      </c>
      <c r="D392" s="29">
        <v>132.91</v>
      </c>
      <c r="E392" s="3"/>
    </row>
    <row r="393" spans="1:5" ht="24">
      <c r="A393" s="3" t="s">
        <v>143</v>
      </c>
      <c r="B393" s="4" t="s">
        <v>144</v>
      </c>
      <c r="C393" s="3" t="s">
        <v>145</v>
      </c>
      <c r="D393" s="29">
        <v>0.05</v>
      </c>
      <c r="E393" s="3"/>
    </row>
    <row r="394" spans="1:5" ht="24">
      <c r="A394" s="3" t="s">
        <v>146</v>
      </c>
      <c r="B394" s="4" t="s">
        <v>147</v>
      </c>
      <c r="C394" s="3" t="s">
        <v>199</v>
      </c>
      <c r="D394" s="29">
        <v>0.035</v>
      </c>
      <c r="E394" s="3"/>
    </row>
    <row r="395" spans="1:5" ht="20.25" customHeight="1">
      <c r="A395" s="3">
        <v>3</v>
      </c>
      <c r="B395" s="72" t="s">
        <v>149</v>
      </c>
      <c r="C395" s="73"/>
      <c r="D395" s="73"/>
      <c r="E395" s="74"/>
    </row>
    <row r="396" spans="1:5" ht="12.75">
      <c r="A396" s="3" t="s">
        <v>150</v>
      </c>
      <c r="B396" s="4" t="s">
        <v>151</v>
      </c>
      <c r="C396" s="3" t="s">
        <v>152</v>
      </c>
      <c r="D396" s="29" t="s">
        <v>153</v>
      </c>
      <c r="E396" s="3" t="s">
        <v>2</v>
      </c>
    </row>
    <row r="397" spans="1:5" ht="48">
      <c r="A397" s="3" t="s">
        <v>154</v>
      </c>
      <c r="B397" s="4" t="s">
        <v>155</v>
      </c>
      <c r="C397" s="3" t="s">
        <v>34</v>
      </c>
      <c r="D397" s="29" t="s">
        <v>34</v>
      </c>
      <c r="E397" s="3" t="s">
        <v>34</v>
      </c>
    </row>
    <row r="398" spans="1:5" ht="12.75">
      <c r="A398" s="3" t="s">
        <v>2</v>
      </c>
      <c r="B398" s="4" t="s">
        <v>156</v>
      </c>
      <c r="C398" s="3" t="s">
        <v>157</v>
      </c>
      <c r="D398" s="29" t="s">
        <v>153</v>
      </c>
      <c r="E398" s="3" t="s">
        <v>2</v>
      </c>
    </row>
    <row r="399" spans="1:5" ht="12.75">
      <c r="A399" s="3" t="s">
        <v>2</v>
      </c>
      <c r="B399" s="4" t="s">
        <v>158</v>
      </c>
      <c r="C399" s="3" t="s">
        <v>138</v>
      </c>
      <c r="D399" s="29" t="s">
        <v>153</v>
      </c>
      <c r="E399" s="3" t="s">
        <v>2</v>
      </c>
    </row>
    <row r="400" spans="1:5" ht="36">
      <c r="A400" s="3" t="s">
        <v>159</v>
      </c>
      <c r="B400" s="4" t="s">
        <v>160</v>
      </c>
      <c r="C400" s="3" t="s">
        <v>157</v>
      </c>
      <c r="D400" s="29" t="s">
        <v>153</v>
      </c>
      <c r="E400" s="3" t="s">
        <v>2</v>
      </c>
    </row>
    <row r="401" spans="1:5" ht="12.75">
      <c r="A401" s="3">
        <v>4</v>
      </c>
      <c r="B401" s="72" t="s">
        <v>161</v>
      </c>
      <c r="C401" s="73"/>
      <c r="D401" s="73"/>
      <c r="E401" s="74"/>
    </row>
    <row r="402" spans="1:5" ht="12.75">
      <c r="A402" s="3" t="s">
        <v>162</v>
      </c>
      <c r="B402" s="4" t="s">
        <v>163</v>
      </c>
      <c r="C402" s="3" t="s">
        <v>34</v>
      </c>
      <c r="D402" s="29" t="s">
        <v>164</v>
      </c>
      <c r="E402" s="3" t="s">
        <v>2</v>
      </c>
    </row>
    <row r="403" spans="1:5" ht="12.75">
      <c r="A403" s="3" t="s">
        <v>165</v>
      </c>
      <c r="B403" s="4" t="s">
        <v>166</v>
      </c>
      <c r="C403" s="3" t="s">
        <v>34</v>
      </c>
      <c r="D403" s="29" t="s">
        <v>164</v>
      </c>
      <c r="E403" s="3" t="s">
        <v>2</v>
      </c>
    </row>
    <row r="404" spans="1:5" ht="24">
      <c r="A404" s="3" t="s">
        <v>167</v>
      </c>
      <c r="B404" s="4" t="s">
        <v>168</v>
      </c>
      <c r="C404" s="3" t="s">
        <v>66</v>
      </c>
      <c r="D404" s="29" t="s">
        <v>164</v>
      </c>
      <c r="E404" s="3" t="s">
        <v>2</v>
      </c>
    </row>
    <row r="405" spans="1:5" ht="36">
      <c r="A405" s="3" t="s">
        <v>169</v>
      </c>
      <c r="B405" s="4" t="s">
        <v>170</v>
      </c>
      <c r="C405" s="3" t="s">
        <v>34</v>
      </c>
      <c r="D405" s="29" t="s">
        <v>34</v>
      </c>
      <c r="E405" s="3" t="s">
        <v>2</v>
      </c>
    </row>
    <row r="406" spans="1:5" ht="36">
      <c r="A406" s="3" t="s">
        <v>171</v>
      </c>
      <c r="B406" s="4" t="s">
        <v>172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>
        <v>5</v>
      </c>
      <c r="B407" s="72" t="s">
        <v>173</v>
      </c>
      <c r="C407" s="73"/>
      <c r="D407" s="73"/>
      <c r="E407" s="74"/>
    </row>
    <row r="408" spans="1:5" ht="24">
      <c r="A408" s="3" t="s">
        <v>174</v>
      </c>
      <c r="B408" s="4" t="s">
        <v>175</v>
      </c>
      <c r="C408" s="3" t="s">
        <v>128</v>
      </c>
      <c r="D408" s="29" t="s">
        <v>153</v>
      </c>
      <c r="E408" s="3" t="s">
        <v>2</v>
      </c>
    </row>
    <row r="409" spans="1:5" ht="12.75">
      <c r="A409" s="3" t="s">
        <v>176</v>
      </c>
      <c r="B409" s="4" t="s">
        <v>177</v>
      </c>
      <c r="C409" s="3" t="s">
        <v>128</v>
      </c>
      <c r="D409" s="29" t="s">
        <v>178</v>
      </c>
      <c r="E409" s="3" t="s">
        <v>2</v>
      </c>
    </row>
    <row r="410" spans="1:5" ht="24">
      <c r="A410" s="3" t="s">
        <v>179</v>
      </c>
      <c r="B410" s="4" t="s">
        <v>180</v>
      </c>
      <c r="C410" s="3" t="s">
        <v>128</v>
      </c>
      <c r="D410" s="29" t="s">
        <v>178</v>
      </c>
      <c r="E410" s="3" t="s">
        <v>2</v>
      </c>
    </row>
    <row r="411" spans="1:5" ht="12.75">
      <c r="A411" s="3" t="s">
        <v>181</v>
      </c>
      <c r="B411" s="4" t="s">
        <v>182</v>
      </c>
      <c r="C411" s="3" t="s">
        <v>34</v>
      </c>
      <c r="D411" s="29" t="s">
        <v>178</v>
      </c>
      <c r="E411" s="3" t="s">
        <v>2</v>
      </c>
    </row>
    <row r="412" spans="1:5" ht="12.75">
      <c r="A412" s="3">
        <v>6</v>
      </c>
      <c r="B412" s="72" t="s">
        <v>183</v>
      </c>
      <c r="C412" s="73"/>
      <c r="D412" s="73"/>
      <c r="E412" s="74"/>
    </row>
    <row r="413" spans="1:5" ht="12.75">
      <c r="A413" s="3" t="s">
        <v>2</v>
      </c>
      <c r="B413" s="3" t="s">
        <v>34</v>
      </c>
      <c r="C413" s="3" t="s">
        <v>34</v>
      </c>
      <c r="D413" s="29" t="s">
        <v>184</v>
      </c>
      <c r="E413" s="3" t="s">
        <v>2</v>
      </c>
    </row>
    <row r="414" spans="1:5" ht="21.75" customHeight="1">
      <c r="A414" s="3">
        <v>7</v>
      </c>
      <c r="B414" s="72" t="s">
        <v>185</v>
      </c>
      <c r="C414" s="73"/>
      <c r="D414" s="73"/>
      <c r="E414" s="74"/>
    </row>
    <row r="415" spans="1:5" ht="12.75">
      <c r="A415" s="3" t="s">
        <v>186</v>
      </c>
      <c r="B415" s="4" t="s">
        <v>187</v>
      </c>
      <c r="C415" s="3" t="s">
        <v>34</v>
      </c>
      <c r="D415" s="29" t="s">
        <v>34</v>
      </c>
      <c r="E415" s="3" t="s">
        <v>2</v>
      </c>
    </row>
    <row r="416" spans="1:5" ht="24">
      <c r="A416" s="3" t="s">
        <v>188</v>
      </c>
      <c r="B416" s="4" t="s">
        <v>189</v>
      </c>
      <c r="C416" s="3" t="s">
        <v>34</v>
      </c>
      <c r="D416" s="29" t="s">
        <v>34</v>
      </c>
      <c r="E416" s="3" t="s">
        <v>2</v>
      </c>
    </row>
    <row r="417" spans="1:5" ht="48">
      <c r="A417" s="3" t="s">
        <v>190</v>
      </c>
      <c r="B417" s="4" t="s">
        <v>191</v>
      </c>
      <c r="C417" s="3" t="s">
        <v>34</v>
      </c>
      <c r="D417" s="29" t="s">
        <v>34</v>
      </c>
      <c r="E417" s="3" t="s">
        <v>2</v>
      </c>
    </row>
    <row r="418" spans="1:5" ht="24">
      <c r="A418" s="3" t="s">
        <v>192</v>
      </c>
      <c r="B418" s="3" t="s">
        <v>193</v>
      </c>
      <c r="C418" s="3" t="s">
        <v>34</v>
      </c>
      <c r="D418" s="29" t="s">
        <v>34</v>
      </c>
      <c r="E418" s="3" t="s">
        <v>2</v>
      </c>
    </row>
    <row r="419" spans="1:5" ht="12.75">
      <c r="A419" s="3" t="s">
        <v>2</v>
      </c>
      <c r="B419" s="17" t="s">
        <v>24</v>
      </c>
      <c r="C419" s="89" t="s">
        <v>277</v>
      </c>
      <c r="D419" s="90"/>
      <c r="E419" s="91"/>
    </row>
    <row r="420" spans="1:5" ht="12.75">
      <c r="A420" s="3" t="s">
        <v>2</v>
      </c>
      <c r="B420" s="4" t="s">
        <v>2</v>
      </c>
      <c r="C420" s="3" t="s">
        <v>2</v>
      </c>
      <c r="D420" s="29" t="s">
        <v>2</v>
      </c>
      <c r="E420" s="3" t="s">
        <v>2</v>
      </c>
    </row>
    <row r="421" spans="1:5" ht="24">
      <c r="A421" s="3" t="s">
        <v>26</v>
      </c>
      <c r="B421" s="3" t="s">
        <v>27</v>
      </c>
      <c r="C421" s="3" t="s">
        <v>28</v>
      </c>
      <c r="D421" s="29" t="s">
        <v>29</v>
      </c>
      <c r="E421" s="3" t="s">
        <v>30</v>
      </c>
    </row>
    <row r="422" spans="1:5" ht="12.75" customHeight="1">
      <c r="A422" s="3">
        <v>1</v>
      </c>
      <c r="B422" s="72" t="s">
        <v>31</v>
      </c>
      <c r="C422" s="73"/>
      <c r="D422" s="73"/>
      <c r="E422" s="74"/>
    </row>
    <row r="423" spans="1:5" ht="72">
      <c r="A423" s="3" t="s">
        <v>32</v>
      </c>
      <c r="B423" s="4" t="s">
        <v>33</v>
      </c>
      <c r="C423" s="3" t="s">
        <v>34</v>
      </c>
      <c r="D423" s="29" t="s">
        <v>34</v>
      </c>
      <c r="E423" s="11" t="s">
        <v>269</v>
      </c>
    </row>
    <row r="424" spans="1:5" ht="12.75">
      <c r="A424" s="3" t="s">
        <v>2</v>
      </c>
      <c r="B424" s="4" t="s">
        <v>36</v>
      </c>
      <c r="C424" s="3" t="s">
        <v>34</v>
      </c>
      <c r="D424" s="29" t="s">
        <v>34</v>
      </c>
      <c r="E424" s="12"/>
    </row>
    <row r="425" spans="1:5" ht="12.75" customHeight="1" hidden="1">
      <c r="A425" s="3" t="s">
        <v>2</v>
      </c>
      <c r="B425" s="4" t="s">
        <v>37</v>
      </c>
      <c r="C425" s="3" t="s">
        <v>2</v>
      </c>
      <c r="D425" s="30" t="s">
        <v>2</v>
      </c>
      <c r="E425" s="8"/>
    </row>
    <row r="426" spans="1:5" ht="12.75">
      <c r="A426" s="3" t="s">
        <v>2</v>
      </c>
      <c r="B426" s="4" t="s">
        <v>38</v>
      </c>
      <c r="C426" s="3" t="s">
        <v>39</v>
      </c>
      <c r="D426" s="31">
        <v>1686.905</v>
      </c>
      <c r="E426" s="8" t="s">
        <v>244</v>
      </c>
    </row>
    <row r="427" spans="1:5" ht="12.75" customHeight="1" hidden="1">
      <c r="A427" s="3" t="s">
        <v>2</v>
      </c>
      <c r="B427" s="4" t="s">
        <v>40</v>
      </c>
      <c r="C427" s="3" t="s">
        <v>2</v>
      </c>
      <c r="D427" s="30" t="s">
        <v>41</v>
      </c>
      <c r="E427" s="8"/>
    </row>
    <row r="428" spans="1:5" ht="12.75" customHeight="1" hidden="1">
      <c r="A428" s="3" t="s">
        <v>2</v>
      </c>
      <c r="B428" s="4" t="s">
        <v>42</v>
      </c>
      <c r="C428" s="3" t="s">
        <v>39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43</v>
      </c>
      <c r="C429" s="3" t="s">
        <v>44</v>
      </c>
      <c r="D429" s="30" t="s">
        <v>2</v>
      </c>
      <c r="E429" s="8"/>
    </row>
    <row r="430" spans="1:5" ht="12.75">
      <c r="A430" s="3" t="s">
        <v>2</v>
      </c>
      <c r="B430" s="4" t="s">
        <v>45</v>
      </c>
      <c r="C430" s="3" t="s">
        <v>2</v>
      </c>
      <c r="D430" s="30" t="s">
        <v>2</v>
      </c>
      <c r="E430" s="8"/>
    </row>
    <row r="431" spans="1:5" ht="12.75">
      <c r="A431" s="3" t="s">
        <v>2</v>
      </c>
      <c r="B431" s="4" t="s">
        <v>38</v>
      </c>
      <c r="C431" s="3" t="s">
        <v>39</v>
      </c>
      <c r="D431" s="31">
        <f>D426</f>
        <v>1686.905</v>
      </c>
      <c r="E431" s="8"/>
    </row>
    <row r="432" spans="1:5" ht="12.75" customHeight="1" hidden="1">
      <c r="A432" s="3" t="s">
        <v>2</v>
      </c>
      <c r="B432" s="4" t="s">
        <v>40</v>
      </c>
      <c r="C432" s="3" t="s">
        <v>2</v>
      </c>
      <c r="D432" s="30" t="s">
        <v>41</v>
      </c>
      <c r="E432" s="8"/>
    </row>
    <row r="433" spans="1:5" ht="12.75" customHeight="1" hidden="1">
      <c r="A433" s="3" t="s">
        <v>2</v>
      </c>
      <c r="B433" s="4" t="s">
        <v>42</v>
      </c>
      <c r="C433" s="3" t="s">
        <v>39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43</v>
      </c>
      <c r="C434" s="3" t="s">
        <v>44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46</v>
      </c>
      <c r="C435" s="3" t="s">
        <v>34</v>
      </c>
      <c r="D435" s="30" t="s">
        <v>47</v>
      </c>
      <c r="E435" s="8"/>
    </row>
    <row r="436" spans="1:5" ht="12.75" customHeight="1" hidden="1">
      <c r="A436" s="3" t="s">
        <v>2</v>
      </c>
      <c r="B436" s="4" t="s">
        <v>37</v>
      </c>
      <c r="C436" s="3" t="s">
        <v>2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38</v>
      </c>
      <c r="C437" s="3" t="s">
        <v>39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40</v>
      </c>
      <c r="C438" s="3" t="s">
        <v>2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42</v>
      </c>
      <c r="C439" s="3" t="s">
        <v>39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43</v>
      </c>
      <c r="C440" s="3" t="s">
        <v>44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45</v>
      </c>
      <c r="C441" s="3" t="s">
        <v>2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38</v>
      </c>
      <c r="C442" s="3" t="s">
        <v>39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40</v>
      </c>
      <c r="C443" s="3" t="s">
        <v>2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42</v>
      </c>
      <c r="C444" s="3" t="s">
        <v>39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43</v>
      </c>
      <c r="C445" s="3" t="s">
        <v>44</v>
      </c>
      <c r="D445" s="30" t="s">
        <v>47</v>
      </c>
      <c r="E445" s="8"/>
    </row>
    <row r="446" spans="1:5" ht="36" customHeight="1" hidden="1">
      <c r="A446" s="3" t="s">
        <v>48</v>
      </c>
      <c r="B446" s="4" t="s">
        <v>49</v>
      </c>
      <c r="C446" s="3" t="s">
        <v>50</v>
      </c>
      <c r="D446" s="30" t="s">
        <v>47</v>
      </c>
      <c r="E446" s="8"/>
    </row>
    <row r="447" spans="1:5" ht="24" customHeight="1" hidden="1">
      <c r="A447" s="3" t="s">
        <v>51</v>
      </c>
      <c r="B447" s="4" t="s">
        <v>52</v>
      </c>
      <c r="C447" s="3" t="s">
        <v>39</v>
      </c>
      <c r="D447" s="30" t="s">
        <v>47</v>
      </c>
      <c r="E447" s="8"/>
    </row>
    <row r="448" spans="1:5" ht="36" customHeight="1" hidden="1">
      <c r="A448" s="3" t="s">
        <v>53</v>
      </c>
      <c r="B448" s="4" t="s">
        <v>54</v>
      </c>
      <c r="C448" s="3" t="s">
        <v>50</v>
      </c>
      <c r="D448" s="30" t="s">
        <v>47</v>
      </c>
      <c r="E448" s="8"/>
    </row>
    <row r="449" spans="1:5" ht="24" customHeight="1" hidden="1">
      <c r="A449" s="3" t="s">
        <v>55</v>
      </c>
      <c r="B449" s="4" t="s">
        <v>56</v>
      </c>
      <c r="C449" s="3" t="s">
        <v>57</v>
      </c>
      <c r="D449" s="30" t="s">
        <v>47</v>
      </c>
      <c r="E449" s="8"/>
    </row>
    <row r="450" spans="1:5" ht="12.75" customHeight="1" hidden="1">
      <c r="A450" s="3" t="s">
        <v>58</v>
      </c>
      <c r="B450" s="4" t="s">
        <v>59</v>
      </c>
      <c r="C450" s="3" t="s">
        <v>57</v>
      </c>
      <c r="D450" s="30" t="s">
        <v>47</v>
      </c>
      <c r="E450" s="13" t="s">
        <v>2</v>
      </c>
    </row>
    <row r="451" spans="1:5" ht="24.75" customHeight="1">
      <c r="A451" s="3">
        <v>2</v>
      </c>
      <c r="B451" s="72" t="s">
        <v>60</v>
      </c>
      <c r="C451" s="73"/>
      <c r="D451" s="73"/>
      <c r="E451" s="71"/>
    </row>
    <row r="452" spans="1:5" ht="36">
      <c r="A452" s="3" t="s">
        <v>61</v>
      </c>
      <c r="B452" s="4" t="s">
        <v>62</v>
      </c>
      <c r="C452" s="3" t="s">
        <v>34</v>
      </c>
      <c r="D452" s="29" t="s">
        <v>202</v>
      </c>
      <c r="E452" s="3" t="s">
        <v>2</v>
      </c>
    </row>
    <row r="453" spans="1:5" ht="12.75">
      <c r="A453" s="3" t="s">
        <v>64</v>
      </c>
      <c r="B453" s="4" t="s">
        <v>65</v>
      </c>
      <c r="C453" s="6" t="s">
        <v>66</v>
      </c>
      <c r="D453" s="32" t="s">
        <v>67</v>
      </c>
      <c r="E453" s="6" t="s">
        <v>2</v>
      </c>
    </row>
    <row r="454" spans="1:5" ht="24">
      <c r="A454" s="3" t="s">
        <v>68</v>
      </c>
      <c r="B454" s="14" t="s">
        <v>69</v>
      </c>
      <c r="C454" s="13" t="s">
        <v>66</v>
      </c>
      <c r="D454" s="34">
        <v>6513.128</v>
      </c>
      <c r="E454" s="13" t="s">
        <v>2</v>
      </c>
    </row>
    <row r="455" spans="1:5" ht="12.75">
      <c r="A455" s="3" t="s">
        <v>2</v>
      </c>
      <c r="B455" s="14" t="s">
        <v>70</v>
      </c>
      <c r="C455" s="13" t="s">
        <v>66</v>
      </c>
      <c r="D455" s="34"/>
      <c r="E455" s="13" t="s">
        <v>2</v>
      </c>
    </row>
    <row r="456" spans="1:5" ht="24">
      <c r="A456" s="3" t="s">
        <v>2</v>
      </c>
      <c r="B456" s="14" t="s">
        <v>71</v>
      </c>
      <c r="C456" s="13" t="s">
        <v>66</v>
      </c>
      <c r="D456" s="47">
        <v>1428.431</v>
      </c>
      <c r="E456" s="13" t="s">
        <v>2</v>
      </c>
    </row>
    <row r="457" spans="1:5" ht="12.75">
      <c r="A457" s="3" t="s">
        <v>2</v>
      </c>
      <c r="B457" s="4" t="s">
        <v>76</v>
      </c>
      <c r="C457" s="3" t="s">
        <v>66</v>
      </c>
      <c r="D457" s="48">
        <v>1428.431</v>
      </c>
      <c r="E457" s="3" t="s">
        <v>2</v>
      </c>
    </row>
    <row r="458" spans="1:5" ht="12.75">
      <c r="A458" s="3" t="s">
        <v>2</v>
      </c>
      <c r="B458" s="4" t="s">
        <v>73</v>
      </c>
      <c r="C458" s="3" t="s">
        <v>77</v>
      </c>
      <c r="D458" s="29">
        <v>279.619</v>
      </c>
      <c r="E458" s="3" t="s">
        <v>2</v>
      </c>
    </row>
    <row r="459" spans="1:5" ht="12.75">
      <c r="A459" s="3" t="s">
        <v>2</v>
      </c>
      <c r="B459" s="4" t="s">
        <v>78</v>
      </c>
      <c r="C459" s="3" t="s">
        <v>79</v>
      </c>
      <c r="D459" s="29">
        <v>5108.49</v>
      </c>
      <c r="E459" s="3" t="s">
        <v>2</v>
      </c>
    </row>
    <row r="460" spans="1:5" ht="24">
      <c r="A460" s="3" t="s">
        <v>2</v>
      </c>
      <c r="B460" s="4" t="s">
        <v>200</v>
      </c>
      <c r="C460" s="3" t="s">
        <v>66</v>
      </c>
      <c r="D460" s="29">
        <v>676.872</v>
      </c>
      <c r="E460" s="3" t="s">
        <v>2</v>
      </c>
    </row>
    <row r="461" spans="1:5" ht="12.75">
      <c r="A461" s="3" t="s">
        <v>2</v>
      </c>
      <c r="B461" s="4" t="s">
        <v>80</v>
      </c>
      <c r="C461" s="3" t="s">
        <v>81</v>
      </c>
      <c r="D461" s="50">
        <v>6.009</v>
      </c>
      <c r="E461" s="3" t="s">
        <v>2</v>
      </c>
    </row>
    <row r="462" spans="1:5" ht="12.75">
      <c r="A462" s="3" t="s">
        <v>2</v>
      </c>
      <c r="B462" s="4" t="s">
        <v>82</v>
      </c>
      <c r="C462" s="3" t="s">
        <v>83</v>
      </c>
      <c r="D462" s="29">
        <v>112.644</v>
      </c>
      <c r="E462" s="3" t="s">
        <v>2</v>
      </c>
    </row>
    <row r="463" spans="1:5" ht="24">
      <c r="A463" s="3" t="s">
        <v>2</v>
      </c>
      <c r="B463" s="4" t="s">
        <v>84</v>
      </c>
      <c r="C463" s="3" t="s">
        <v>66</v>
      </c>
      <c r="D463" s="29">
        <v>12.437</v>
      </c>
      <c r="E463" s="3" t="s">
        <v>2</v>
      </c>
    </row>
    <row r="464" spans="1:5" ht="12.75">
      <c r="A464" s="3" t="s">
        <v>2</v>
      </c>
      <c r="B464" s="4" t="s">
        <v>85</v>
      </c>
      <c r="C464" s="3" t="s">
        <v>66</v>
      </c>
      <c r="D464" s="29">
        <v>0</v>
      </c>
      <c r="E464" s="3" t="s">
        <v>2</v>
      </c>
    </row>
    <row r="465" spans="1:5" ht="24">
      <c r="A465" s="3" t="s">
        <v>2</v>
      </c>
      <c r="B465" s="4" t="s">
        <v>86</v>
      </c>
      <c r="C465" s="3" t="s">
        <v>66</v>
      </c>
      <c r="D465" s="29">
        <v>2468</v>
      </c>
      <c r="E465" s="3" t="s">
        <v>2</v>
      </c>
    </row>
    <row r="466" spans="1:5" ht="24">
      <c r="A466" s="3" t="s">
        <v>2</v>
      </c>
      <c r="B466" s="4" t="s">
        <v>87</v>
      </c>
      <c r="C466" s="3" t="s">
        <v>66</v>
      </c>
      <c r="D466" s="29">
        <v>46</v>
      </c>
      <c r="E466" s="3" t="s">
        <v>2</v>
      </c>
    </row>
    <row r="467" spans="1:5" ht="24">
      <c r="A467" s="3" t="s">
        <v>2</v>
      </c>
      <c r="B467" s="4" t="s">
        <v>88</v>
      </c>
      <c r="C467" s="3" t="s">
        <v>66</v>
      </c>
      <c r="D467" s="29">
        <v>944</v>
      </c>
      <c r="E467" s="3" t="s">
        <v>2</v>
      </c>
    </row>
    <row r="468" spans="1:5" ht="24">
      <c r="A468" s="3" t="s">
        <v>2</v>
      </c>
      <c r="B468" s="4" t="s">
        <v>89</v>
      </c>
      <c r="C468" s="3" t="s">
        <v>66</v>
      </c>
      <c r="D468" s="29">
        <v>3083</v>
      </c>
      <c r="E468" s="3" t="s">
        <v>2</v>
      </c>
    </row>
    <row r="469" spans="1:5" ht="24">
      <c r="A469" s="3" t="s">
        <v>2</v>
      </c>
      <c r="B469" s="4" t="s">
        <v>90</v>
      </c>
      <c r="C469" s="3" t="s">
        <v>66</v>
      </c>
      <c r="D469" s="29">
        <v>465</v>
      </c>
      <c r="E469" s="3" t="s">
        <v>2</v>
      </c>
    </row>
    <row r="470" spans="1:5" ht="36">
      <c r="A470" s="3" t="s">
        <v>2</v>
      </c>
      <c r="B470" s="4" t="s">
        <v>91</v>
      </c>
      <c r="C470" s="3" t="s">
        <v>66</v>
      </c>
      <c r="D470" s="29">
        <v>408</v>
      </c>
      <c r="E470" s="3" t="s">
        <v>2</v>
      </c>
    </row>
    <row r="471" spans="1:5" ht="24">
      <c r="A471" s="3" t="s">
        <v>92</v>
      </c>
      <c r="B471" s="4" t="s">
        <v>93</v>
      </c>
      <c r="C471" s="3" t="s">
        <v>66</v>
      </c>
      <c r="D471" s="29" t="s">
        <v>94</v>
      </c>
      <c r="E471" s="3" t="s">
        <v>2</v>
      </c>
    </row>
    <row r="472" spans="1:5" ht="12.75">
      <c r="A472" s="3" t="s">
        <v>95</v>
      </c>
      <c r="B472" s="4" t="s">
        <v>96</v>
      </c>
      <c r="C472" s="3" t="s">
        <v>66</v>
      </c>
      <c r="D472" s="29" t="s">
        <v>94</v>
      </c>
      <c r="E472" s="3" t="s">
        <v>2</v>
      </c>
    </row>
    <row r="473" spans="1:5" ht="24">
      <c r="A473" s="3" t="s">
        <v>2</v>
      </c>
      <c r="B473" s="4" t="s">
        <v>97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98</v>
      </c>
      <c r="B474" s="4" t="s">
        <v>99</v>
      </c>
      <c r="C474" s="3" t="s">
        <v>66</v>
      </c>
      <c r="D474" s="29" t="s">
        <v>41</v>
      </c>
      <c r="E474" s="3" t="s">
        <v>2</v>
      </c>
    </row>
    <row r="475" spans="1:5" ht="48">
      <c r="A475" s="3" t="s">
        <v>100</v>
      </c>
      <c r="B475" s="4" t="s">
        <v>101</v>
      </c>
      <c r="C475" s="3" t="s">
        <v>34</v>
      </c>
      <c r="D475" s="29" t="s">
        <v>34</v>
      </c>
      <c r="E475" s="3" t="s">
        <v>253</v>
      </c>
    </row>
    <row r="476" spans="1:5" ht="12.75">
      <c r="A476" s="3" t="s">
        <v>103</v>
      </c>
      <c r="B476" s="4" t="s">
        <v>104</v>
      </c>
      <c r="C476" s="3" t="s">
        <v>105</v>
      </c>
      <c r="D476" s="29">
        <v>3.51</v>
      </c>
      <c r="E476" s="3" t="s">
        <v>2</v>
      </c>
    </row>
    <row r="477" spans="1:5" ht="12.75">
      <c r="A477" s="3" t="s">
        <v>106</v>
      </c>
      <c r="B477" s="4" t="s">
        <v>107</v>
      </c>
      <c r="C477" s="3" t="s">
        <v>105</v>
      </c>
      <c r="D477" s="29">
        <v>2.97</v>
      </c>
      <c r="E477" s="3" t="s">
        <v>2</v>
      </c>
    </row>
    <row r="478" spans="1:5" ht="12.75">
      <c r="A478" s="3" t="s">
        <v>108</v>
      </c>
      <c r="B478" s="4" t="s">
        <v>109</v>
      </c>
      <c r="C478" s="3" t="s">
        <v>110</v>
      </c>
      <c r="D478" s="29">
        <v>2.1</v>
      </c>
      <c r="E478" s="3" t="s">
        <v>2</v>
      </c>
    </row>
    <row r="479" spans="1:5" ht="12.75" hidden="1">
      <c r="A479" s="3" t="s">
        <v>112</v>
      </c>
      <c r="B479" s="4" t="s">
        <v>113</v>
      </c>
      <c r="C479" s="3" t="s">
        <v>110</v>
      </c>
      <c r="D479" s="29"/>
      <c r="E479" s="3" t="s">
        <v>2</v>
      </c>
    </row>
    <row r="480" spans="1:5" ht="12.75">
      <c r="A480" s="3" t="s">
        <v>114</v>
      </c>
      <c r="B480" s="4" t="s">
        <v>115</v>
      </c>
      <c r="C480" s="3" t="s">
        <v>110</v>
      </c>
      <c r="D480" s="29">
        <v>1.049</v>
      </c>
      <c r="E480" s="3" t="s">
        <v>2</v>
      </c>
    </row>
    <row r="481" spans="1:5" ht="12.75">
      <c r="A481" s="3" t="s">
        <v>2</v>
      </c>
      <c r="B481" s="4" t="s">
        <v>116</v>
      </c>
      <c r="C481" s="3" t="s">
        <v>110</v>
      </c>
      <c r="D481" s="29">
        <v>1.049</v>
      </c>
      <c r="E481" s="3" t="s">
        <v>2</v>
      </c>
    </row>
    <row r="482" spans="1:5" ht="12.75">
      <c r="A482" s="3" t="s">
        <v>2</v>
      </c>
      <c r="B482" s="4" t="s">
        <v>117</v>
      </c>
      <c r="C482" s="3" t="s">
        <v>110</v>
      </c>
      <c r="D482" s="29">
        <v>0</v>
      </c>
      <c r="E482" s="3" t="s">
        <v>2</v>
      </c>
    </row>
    <row r="483" spans="1:5" ht="12.75">
      <c r="A483" s="3" t="s">
        <v>118</v>
      </c>
      <c r="B483" s="4" t="s">
        <v>119</v>
      </c>
      <c r="C483" s="3" t="s">
        <v>120</v>
      </c>
      <c r="D483" s="29">
        <v>0</v>
      </c>
      <c r="E483" s="3" t="s">
        <v>2</v>
      </c>
    </row>
    <row r="484" spans="1:5" ht="24">
      <c r="A484" s="3" t="s">
        <v>121</v>
      </c>
      <c r="B484" s="4" t="s">
        <v>122</v>
      </c>
      <c r="C484" s="3" t="s">
        <v>123</v>
      </c>
      <c r="D484" s="29"/>
      <c r="E484" s="3" t="s">
        <v>2</v>
      </c>
    </row>
    <row r="485" spans="1:5" ht="12.75">
      <c r="A485" s="3" t="s">
        <v>124</v>
      </c>
      <c r="B485" s="4" t="s">
        <v>125</v>
      </c>
      <c r="C485" s="3" t="s">
        <v>123</v>
      </c>
      <c r="D485" s="29"/>
      <c r="E485" s="3" t="s">
        <v>2</v>
      </c>
    </row>
    <row r="486" spans="1:5" ht="12.75">
      <c r="A486" s="3" t="s">
        <v>126</v>
      </c>
      <c r="B486" s="4" t="s">
        <v>127</v>
      </c>
      <c r="C486" s="3" t="s">
        <v>128</v>
      </c>
      <c r="D486" s="29"/>
      <c r="E486" s="3" t="s">
        <v>2</v>
      </c>
    </row>
    <row r="487" spans="1:5" ht="12.75">
      <c r="A487" s="3" t="s">
        <v>129</v>
      </c>
      <c r="B487" s="4" t="s">
        <v>130</v>
      </c>
      <c r="C487" s="3" t="s">
        <v>128</v>
      </c>
      <c r="D487" s="29">
        <v>1</v>
      </c>
      <c r="E487" s="3" t="s">
        <v>2</v>
      </c>
    </row>
    <row r="488" spans="1:5" ht="12.75">
      <c r="A488" s="3" t="s">
        <v>2</v>
      </c>
      <c r="B488" s="4" t="s">
        <v>131</v>
      </c>
      <c r="C488" s="3" t="s">
        <v>128</v>
      </c>
      <c r="D488" s="29"/>
      <c r="E488" s="3" t="s">
        <v>2</v>
      </c>
    </row>
    <row r="489" spans="1:5" ht="12.75">
      <c r="A489" s="3" t="s">
        <v>2</v>
      </c>
      <c r="B489" s="4" t="s">
        <v>132</v>
      </c>
      <c r="C489" s="3" t="s">
        <v>128</v>
      </c>
      <c r="D489" s="29">
        <v>1</v>
      </c>
      <c r="E489" s="3" t="s">
        <v>2</v>
      </c>
    </row>
    <row r="490" spans="1:5" ht="12.75">
      <c r="A490" s="3" t="s">
        <v>133</v>
      </c>
      <c r="B490" s="4" t="s">
        <v>134</v>
      </c>
      <c r="C490" s="3" t="s">
        <v>128</v>
      </c>
      <c r="D490" s="29"/>
      <c r="E490" s="3" t="s">
        <v>2</v>
      </c>
    </row>
    <row r="491" spans="1:5" ht="12.75">
      <c r="A491" s="3" t="s">
        <v>136</v>
      </c>
      <c r="B491" s="4" t="s">
        <v>137</v>
      </c>
      <c r="C491" s="3" t="s">
        <v>138</v>
      </c>
      <c r="D491" s="29">
        <v>9</v>
      </c>
      <c r="E491" s="3" t="s">
        <v>2</v>
      </c>
    </row>
    <row r="492" spans="1:5" ht="24">
      <c r="A492" s="3" t="s">
        <v>139</v>
      </c>
      <c r="B492" s="4" t="s">
        <v>140</v>
      </c>
      <c r="C492" s="3" t="s">
        <v>141</v>
      </c>
      <c r="D492" s="49">
        <v>132.9</v>
      </c>
      <c r="E492" s="3"/>
    </row>
    <row r="493" spans="1:5" ht="24">
      <c r="A493" s="3" t="s">
        <v>143</v>
      </c>
      <c r="B493" s="4" t="s">
        <v>144</v>
      </c>
      <c r="C493" s="3" t="s">
        <v>145</v>
      </c>
      <c r="D493" s="39">
        <v>0.054</v>
      </c>
      <c r="E493" s="3"/>
    </row>
    <row r="494" spans="1:5" ht="24">
      <c r="A494" s="3" t="s">
        <v>146</v>
      </c>
      <c r="B494" s="4" t="s">
        <v>147</v>
      </c>
      <c r="C494" s="3" t="s">
        <v>199</v>
      </c>
      <c r="D494" s="29">
        <v>0.14</v>
      </c>
      <c r="E494" s="3"/>
    </row>
    <row r="495" spans="1:5" ht="25.5" customHeight="1">
      <c r="A495" s="3">
        <v>3</v>
      </c>
      <c r="B495" s="72" t="s">
        <v>149</v>
      </c>
      <c r="C495" s="73"/>
      <c r="D495" s="73"/>
      <c r="E495" s="74"/>
    </row>
    <row r="496" spans="1:5" ht="12.75">
      <c r="A496" s="3" t="s">
        <v>150</v>
      </c>
      <c r="B496" s="4" t="s">
        <v>151</v>
      </c>
      <c r="C496" s="3" t="s">
        <v>152</v>
      </c>
      <c r="D496" s="29" t="s">
        <v>153</v>
      </c>
      <c r="E496" s="3" t="s">
        <v>2</v>
      </c>
    </row>
    <row r="497" spans="1:5" ht="48">
      <c r="A497" s="3" t="s">
        <v>154</v>
      </c>
      <c r="B497" s="4" t="s">
        <v>155</v>
      </c>
      <c r="C497" s="3" t="s">
        <v>34</v>
      </c>
      <c r="D497" s="29" t="s">
        <v>34</v>
      </c>
      <c r="E497" s="3" t="s">
        <v>34</v>
      </c>
    </row>
    <row r="498" spans="1:5" ht="12.75">
      <c r="A498" s="3" t="s">
        <v>2</v>
      </c>
      <c r="B498" s="4" t="s">
        <v>156</v>
      </c>
      <c r="C498" s="3" t="s">
        <v>157</v>
      </c>
      <c r="D498" s="29" t="s">
        <v>153</v>
      </c>
      <c r="E498" s="3" t="s">
        <v>2</v>
      </c>
    </row>
    <row r="499" spans="1:5" ht="12.75">
      <c r="A499" s="3" t="s">
        <v>2</v>
      </c>
      <c r="B499" s="4" t="s">
        <v>158</v>
      </c>
      <c r="C499" s="3" t="s">
        <v>138</v>
      </c>
      <c r="D499" s="29" t="s">
        <v>153</v>
      </c>
      <c r="E499" s="3" t="s">
        <v>2</v>
      </c>
    </row>
    <row r="500" spans="1:5" ht="36">
      <c r="A500" s="3" t="s">
        <v>159</v>
      </c>
      <c r="B500" s="4" t="s">
        <v>160</v>
      </c>
      <c r="C500" s="3" t="s">
        <v>157</v>
      </c>
      <c r="D500" s="29" t="s">
        <v>153</v>
      </c>
      <c r="E500" s="3" t="s">
        <v>2</v>
      </c>
    </row>
    <row r="501" spans="1:5" ht="12.75">
      <c r="A501" s="3">
        <v>4</v>
      </c>
      <c r="B501" s="72" t="s">
        <v>161</v>
      </c>
      <c r="C501" s="73"/>
      <c r="D501" s="73"/>
      <c r="E501" s="74"/>
    </row>
    <row r="502" spans="1:5" ht="12.75">
      <c r="A502" s="3" t="s">
        <v>162</v>
      </c>
      <c r="B502" s="4" t="s">
        <v>163</v>
      </c>
      <c r="C502" s="3" t="s">
        <v>34</v>
      </c>
      <c r="D502" s="29" t="s">
        <v>164</v>
      </c>
      <c r="E502" s="3" t="s">
        <v>2</v>
      </c>
    </row>
    <row r="503" spans="1:5" ht="12.75">
      <c r="A503" s="3" t="s">
        <v>165</v>
      </c>
      <c r="B503" s="4" t="s">
        <v>166</v>
      </c>
      <c r="C503" s="3" t="s">
        <v>34</v>
      </c>
      <c r="D503" s="29" t="s">
        <v>164</v>
      </c>
      <c r="E503" s="3" t="s">
        <v>2</v>
      </c>
    </row>
    <row r="504" spans="1:5" ht="24">
      <c r="A504" s="3" t="s">
        <v>167</v>
      </c>
      <c r="B504" s="4" t="s">
        <v>168</v>
      </c>
      <c r="C504" s="3" t="s">
        <v>66</v>
      </c>
      <c r="D504" s="29" t="s">
        <v>164</v>
      </c>
      <c r="E504" s="3" t="s">
        <v>2</v>
      </c>
    </row>
    <row r="505" spans="1:5" ht="36">
      <c r="A505" s="3" t="s">
        <v>169</v>
      </c>
      <c r="B505" s="4" t="s">
        <v>170</v>
      </c>
      <c r="C505" s="3" t="s">
        <v>34</v>
      </c>
      <c r="D505" s="29" t="s">
        <v>34</v>
      </c>
      <c r="E505" s="3" t="s">
        <v>2</v>
      </c>
    </row>
    <row r="506" spans="1:5" ht="36">
      <c r="A506" s="3" t="s">
        <v>171</v>
      </c>
      <c r="B506" s="4" t="s">
        <v>172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>
        <v>5</v>
      </c>
      <c r="B507" s="72" t="s">
        <v>173</v>
      </c>
      <c r="C507" s="73"/>
      <c r="D507" s="73"/>
      <c r="E507" s="74"/>
    </row>
    <row r="508" spans="1:5" ht="24">
      <c r="A508" s="3" t="s">
        <v>174</v>
      </c>
      <c r="B508" s="4" t="s">
        <v>175</v>
      </c>
      <c r="C508" s="3" t="s">
        <v>128</v>
      </c>
      <c r="D508" s="29" t="s">
        <v>153</v>
      </c>
      <c r="E508" s="3" t="s">
        <v>2</v>
      </c>
    </row>
    <row r="509" spans="1:5" ht="12.75">
      <c r="A509" s="3" t="s">
        <v>176</v>
      </c>
      <c r="B509" s="4" t="s">
        <v>177</v>
      </c>
      <c r="C509" s="3" t="s">
        <v>128</v>
      </c>
      <c r="D509" s="29" t="s">
        <v>178</v>
      </c>
      <c r="E509" s="3" t="s">
        <v>2</v>
      </c>
    </row>
    <row r="510" spans="1:5" ht="24">
      <c r="A510" s="3" t="s">
        <v>179</v>
      </c>
      <c r="B510" s="4" t="s">
        <v>180</v>
      </c>
      <c r="C510" s="3" t="s">
        <v>128</v>
      </c>
      <c r="D510" s="29" t="s">
        <v>178</v>
      </c>
      <c r="E510" s="3" t="s">
        <v>2</v>
      </c>
    </row>
    <row r="511" spans="1:5" ht="12.75">
      <c r="A511" s="3" t="s">
        <v>181</v>
      </c>
      <c r="B511" s="4" t="s">
        <v>182</v>
      </c>
      <c r="C511" s="3" t="s">
        <v>34</v>
      </c>
      <c r="D511" s="29" t="s">
        <v>178</v>
      </c>
      <c r="E511" s="3" t="s">
        <v>2</v>
      </c>
    </row>
    <row r="512" spans="1:5" ht="12.75" customHeight="1">
      <c r="A512" s="3">
        <v>6</v>
      </c>
      <c r="B512" s="72" t="s">
        <v>183</v>
      </c>
      <c r="C512" s="73"/>
      <c r="D512" s="73"/>
      <c r="E512" s="74"/>
    </row>
    <row r="513" spans="1:5" ht="12.75">
      <c r="A513" s="3" t="s">
        <v>2</v>
      </c>
      <c r="B513" s="3" t="s">
        <v>34</v>
      </c>
      <c r="C513" s="3" t="s">
        <v>34</v>
      </c>
      <c r="D513" s="29" t="s">
        <v>184</v>
      </c>
      <c r="E513" s="3" t="s">
        <v>2</v>
      </c>
    </row>
    <row r="514" spans="1:5" ht="24.75" customHeight="1">
      <c r="A514" s="3">
        <v>7</v>
      </c>
      <c r="B514" s="72" t="s">
        <v>185</v>
      </c>
      <c r="C514" s="73"/>
      <c r="D514" s="73"/>
      <c r="E514" s="74"/>
    </row>
    <row r="515" spans="1:5" ht="12.75">
      <c r="A515" s="3" t="s">
        <v>186</v>
      </c>
      <c r="B515" s="4" t="s">
        <v>187</v>
      </c>
      <c r="C515" s="3" t="s">
        <v>34</v>
      </c>
      <c r="D515" s="29" t="s">
        <v>34</v>
      </c>
      <c r="E515" s="3" t="s">
        <v>2</v>
      </c>
    </row>
    <row r="516" spans="1:5" ht="24">
      <c r="A516" s="3" t="s">
        <v>188</v>
      </c>
      <c r="B516" s="4" t="s">
        <v>189</v>
      </c>
      <c r="C516" s="3" t="s">
        <v>34</v>
      </c>
      <c r="D516" s="29" t="s">
        <v>34</v>
      </c>
      <c r="E516" s="3" t="s">
        <v>2</v>
      </c>
    </row>
    <row r="517" spans="1:5" ht="48">
      <c r="A517" s="3" t="s">
        <v>190</v>
      </c>
      <c r="B517" s="4" t="s">
        <v>191</v>
      </c>
      <c r="C517" s="3" t="s">
        <v>34</v>
      </c>
      <c r="D517" s="29" t="s">
        <v>34</v>
      </c>
      <c r="E517" s="3" t="s">
        <v>2</v>
      </c>
    </row>
    <row r="518" spans="1:5" ht="24">
      <c r="A518" s="3" t="s">
        <v>192</v>
      </c>
      <c r="B518" s="3" t="s">
        <v>193</v>
      </c>
      <c r="C518" s="3" t="s">
        <v>34</v>
      </c>
      <c r="D518" s="29" t="s">
        <v>34</v>
      </c>
      <c r="E518" s="3" t="s">
        <v>2</v>
      </c>
    </row>
  </sheetData>
  <sheetProtection/>
  <mergeCells count="57">
    <mergeCell ref="B495:E495"/>
    <mergeCell ref="B501:E501"/>
    <mergeCell ref="B507:E507"/>
    <mergeCell ref="B512:E512"/>
    <mergeCell ref="B514:E514"/>
    <mergeCell ref="B407:E407"/>
    <mergeCell ref="B412:E412"/>
    <mergeCell ref="B414:E414"/>
    <mergeCell ref="C419:E419"/>
    <mergeCell ref="B422:E422"/>
    <mergeCell ref="B451:E451"/>
    <mergeCell ref="B314:E314"/>
    <mergeCell ref="C319:E319"/>
    <mergeCell ref="B322:E322"/>
    <mergeCell ref="B351:E351"/>
    <mergeCell ref="B395:E395"/>
    <mergeCell ref="B401:E401"/>
    <mergeCell ref="B222:E222"/>
    <mergeCell ref="B251:E251"/>
    <mergeCell ref="B295:E295"/>
    <mergeCell ref="B301:E301"/>
    <mergeCell ref="B307:E307"/>
    <mergeCell ref="B312:E312"/>
    <mergeCell ref="B195:E195"/>
    <mergeCell ref="B201:E201"/>
    <mergeCell ref="B207:E207"/>
    <mergeCell ref="B212:E212"/>
    <mergeCell ref="B214:E214"/>
    <mergeCell ref="C219:E219"/>
    <mergeCell ref="B107:E107"/>
    <mergeCell ref="B112:E112"/>
    <mergeCell ref="B114:E114"/>
    <mergeCell ref="C119:E119"/>
    <mergeCell ref="B122:E122"/>
    <mergeCell ref="B151:E151"/>
    <mergeCell ref="C17:E17"/>
    <mergeCell ref="C19:E19"/>
    <mergeCell ref="B22:E22"/>
    <mergeCell ref="B51:E51"/>
    <mergeCell ref="B95:E95"/>
    <mergeCell ref="B101:E101"/>
    <mergeCell ref="C11:E11"/>
    <mergeCell ref="C12:E12"/>
    <mergeCell ref="C13:E13"/>
    <mergeCell ref="C14:E14"/>
    <mergeCell ref="C15:E15"/>
    <mergeCell ref="C16:E16"/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8" max="4" man="1"/>
    <brk id="418" max="4" man="1"/>
  </rowBreaks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9"/>
  <sheetViews>
    <sheetView view="pageBreakPreview" zoomScaleSheetLayoutView="100" zoomScalePageLayoutView="0" workbookViewId="0" topLeftCell="A75">
      <selection activeCell="B396" sqref="B396:E396"/>
    </sheetView>
  </sheetViews>
  <sheetFormatPr defaultColWidth="9.00390625" defaultRowHeight="12.75"/>
  <cols>
    <col min="1" max="1" width="5.625" style="0" customWidth="1"/>
    <col min="2" max="2" width="68.875" style="0" customWidth="1"/>
    <col min="3" max="3" width="14.375" style="0" customWidth="1"/>
    <col min="4" max="4" width="13.00390625" style="28" customWidth="1"/>
    <col min="5" max="5" width="23.00390625" style="0" customWidth="1"/>
  </cols>
  <sheetData>
    <row r="1" spans="1:6" ht="12.75">
      <c r="A1" s="9"/>
      <c r="B1" s="1" t="s">
        <v>194</v>
      </c>
      <c r="C1" s="85" t="s">
        <v>195</v>
      </c>
      <c r="D1" s="85"/>
      <c r="E1" s="85"/>
      <c r="F1" s="68"/>
    </row>
    <row r="2" spans="1:6" ht="12.75">
      <c r="A2" s="10"/>
      <c r="B2" s="1"/>
      <c r="C2" s="86" t="s">
        <v>201</v>
      </c>
      <c r="D2" s="86"/>
      <c r="E2" s="86"/>
      <c r="F2" s="68"/>
    </row>
    <row r="3" spans="1:6" ht="12.75">
      <c r="A3" s="10"/>
      <c r="B3" s="1"/>
      <c r="F3" s="68"/>
    </row>
    <row r="4" spans="1:6" ht="51" customHeight="1">
      <c r="A4" s="92" t="s">
        <v>270</v>
      </c>
      <c r="B4" s="93"/>
      <c r="C4" s="93"/>
      <c r="D4" s="93"/>
      <c r="E4" s="94"/>
      <c r="F4" s="68"/>
    </row>
    <row r="5" spans="1:6" ht="12.75">
      <c r="A5" s="67" t="s">
        <v>1</v>
      </c>
      <c r="B5" s="67"/>
      <c r="C5" s="67"/>
      <c r="D5" s="67"/>
      <c r="E5" s="67"/>
      <c r="F5" s="68"/>
    </row>
    <row r="6" spans="1:6" ht="12.75">
      <c r="A6" s="2" t="s">
        <v>2</v>
      </c>
      <c r="B6" s="2" t="s">
        <v>3</v>
      </c>
      <c r="C6" s="69" t="s">
        <v>272</v>
      </c>
      <c r="D6" s="70"/>
      <c r="E6" s="71"/>
      <c r="F6" s="68"/>
    </row>
    <row r="7" spans="1:6" ht="24">
      <c r="A7" s="3" t="s">
        <v>2</v>
      </c>
      <c r="B7" s="4" t="s">
        <v>5</v>
      </c>
      <c r="C7" s="72" t="s">
        <v>6</v>
      </c>
      <c r="D7" s="73"/>
      <c r="E7" s="74"/>
      <c r="F7" s="68"/>
    </row>
    <row r="8" spans="1:6" ht="12.75">
      <c r="A8" s="3" t="s">
        <v>2</v>
      </c>
      <c r="B8" s="4" t="s">
        <v>7</v>
      </c>
      <c r="C8" s="72" t="s">
        <v>8</v>
      </c>
      <c r="D8" s="73"/>
      <c r="E8" s="74"/>
      <c r="F8" s="68"/>
    </row>
    <row r="9" spans="1:6" ht="12.75">
      <c r="A9" s="3" t="s">
        <v>2</v>
      </c>
      <c r="B9" s="4" t="s">
        <v>9</v>
      </c>
      <c r="C9" s="72" t="s">
        <v>10</v>
      </c>
      <c r="D9" s="73"/>
      <c r="E9" s="74"/>
      <c r="F9" s="68"/>
    </row>
    <row r="10" spans="1:6" ht="12.75">
      <c r="A10" s="3" t="s">
        <v>2</v>
      </c>
      <c r="B10" s="4" t="s">
        <v>11</v>
      </c>
      <c r="C10" s="72" t="s">
        <v>12</v>
      </c>
      <c r="D10" s="73"/>
      <c r="E10" s="74"/>
      <c r="F10" s="68"/>
    </row>
    <row r="11" spans="1:6" ht="12.75">
      <c r="A11" s="3" t="s">
        <v>2</v>
      </c>
      <c r="B11" s="4" t="s">
        <v>13</v>
      </c>
      <c r="C11" s="72" t="s">
        <v>14</v>
      </c>
      <c r="D11" s="73"/>
      <c r="E11" s="74"/>
      <c r="F11" s="68"/>
    </row>
    <row r="12" spans="1:6" ht="12.75">
      <c r="A12" s="3" t="s">
        <v>2</v>
      </c>
      <c r="B12" s="4" t="s">
        <v>15</v>
      </c>
      <c r="C12" s="72" t="s">
        <v>16</v>
      </c>
      <c r="D12" s="73"/>
      <c r="E12" s="74"/>
      <c r="F12" s="68"/>
    </row>
    <row r="13" spans="1:6" ht="21" customHeight="1">
      <c r="A13" s="6" t="s">
        <v>2</v>
      </c>
      <c r="B13" s="7" t="s">
        <v>17</v>
      </c>
      <c r="C13" s="75" t="s">
        <v>242</v>
      </c>
      <c r="D13" s="76"/>
      <c r="E13" s="77"/>
      <c r="F13" s="68"/>
    </row>
    <row r="14" spans="1:6" ht="12.75">
      <c r="A14" s="3" t="s">
        <v>2</v>
      </c>
      <c r="B14" s="4" t="s">
        <v>19</v>
      </c>
      <c r="C14" s="72" t="s">
        <v>243</v>
      </c>
      <c r="D14" s="73"/>
      <c r="E14" s="74"/>
      <c r="F14" s="68"/>
    </row>
    <row r="15" spans="1:6" ht="12.75">
      <c r="A15" s="3" t="s">
        <v>2</v>
      </c>
      <c r="B15" s="4" t="s">
        <v>21</v>
      </c>
      <c r="C15" s="72">
        <v>5260902190</v>
      </c>
      <c r="D15" s="73"/>
      <c r="E15" s="74"/>
      <c r="F15" s="68"/>
    </row>
    <row r="16" spans="1:6" ht="12.75">
      <c r="A16" s="3" t="s">
        <v>2</v>
      </c>
      <c r="B16" s="4" t="s">
        <v>22</v>
      </c>
      <c r="C16" s="72">
        <v>525350001</v>
      </c>
      <c r="D16" s="73"/>
      <c r="E16" s="74"/>
      <c r="F16" s="68"/>
    </row>
    <row r="17" spans="1:6" ht="12.75">
      <c r="A17" s="3" t="s">
        <v>2</v>
      </c>
      <c r="B17" s="4" t="s">
        <v>23</v>
      </c>
      <c r="C17" s="78">
        <v>1025203016717</v>
      </c>
      <c r="D17" s="79"/>
      <c r="E17" s="80"/>
      <c r="F17" s="68"/>
    </row>
    <row r="18" spans="1:6" ht="12.75">
      <c r="A18" s="3" t="s">
        <v>2</v>
      </c>
      <c r="B18" s="4" t="s">
        <v>2</v>
      </c>
      <c r="C18" s="3" t="s">
        <v>2</v>
      </c>
      <c r="D18" s="29" t="s">
        <v>2</v>
      </c>
      <c r="E18" s="3" t="s">
        <v>2</v>
      </c>
      <c r="F18" s="68"/>
    </row>
    <row r="19" spans="1:6" ht="12.75">
      <c r="A19" s="3" t="s">
        <v>2</v>
      </c>
      <c r="B19" s="17" t="s">
        <v>24</v>
      </c>
      <c r="C19" s="89" t="s">
        <v>283</v>
      </c>
      <c r="D19" s="90"/>
      <c r="E19" s="91"/>
      <c r="F19" s="68"/>
    </row>
    <row r="20" spans="1:6" ht="12.75">
      <c r="A20" s="3" t="s">
        <v>2</v>
      </c>
      <c r="B20" s="4" t="s">
        <v>2</v>
      </c>
      <c r="C20" s="3" t="s">
        <v>2</v>
      </c>
      <c r="D20" s="29" t="s">
        <v>2</v>
      </c>
      <c r="E20" s="3" t="s">
        <v>2</v>
      </c>
      <c r="F20" s="68"/>
    </row>
    <row r="21" spans="1:6" ht="24">
      <c r="A21" s="3" t="s">
        <v>26</v>
      </c>
      <c r="B21" s="3" t="s">
        <v>27</v>
      </c>
      <c r="C21" s="3" t="s">
        <v>28</v>
      </c>
      <c r="D21" s="29" t="s">
        <v>29</v>
      </c>
      <c r="E21" s="3" t="s">
        <v>30</v>
      </c>
      <c r="F21" s="68"/>
    </row>
    <row r="22" spans="1:6" ht="12.75">
      <c r="A22" s="3">
        <v>1</v>
      </c>
      <c r="B22" s="72" t="s">
        <v>31</v>
      </c>
      <c r="C22" s="73"/>
      <c r="D22" s="73"/>
      <c r="E22" s="74"/>
      <c r="F22" s="68"/>
    </row>
    <row r="23" spans="1:6" ht="72">
      <c r="A23" s="3" t="s">
        <v>32</v>
      </c>
      <c r="B23" s="4" t="s">
        <v>33</v>
      </c>
      <c r="C23" s="3" t="s">
        <v>34</v>
      </c>
      <c r="D23" s="29" t="s">
        <v>34</v>
      </c>
      <c r="E23" s="11" t="s">
        <v>281</v>
      </c>
      <c r="F23" s="68"/>
    </row>
    <row r="24" spans="1:6" ht="12.75">
      <c r="A24" s="3" t="s">
        <v>2</v>
      </c>
      <c r="B24" s="4" t="s">
        <v>36</v>
      </c>
      <c r="C24" s="3" t="s">
        <v>34</v>
      </c>
      <c r="D24" s="29" t="s">
        <v>34</v>
      </c>
      <c r="E24" s="12"/>
      <c r="F24" s="68"/>
    </row>
    <row r="25" spans="1:6" ht="12.75" hidden="1">
      <c r="A25" s="3" t="s">
        <v>2</v>
      </c>
      <c r="B25" s="4" t="s">
        <v>37</v>
      </c>
      <c r="C25" s="3" t="s">
        <v>2</v>
      </c>
      <c r="D25" s="30" t="s">
        <v>2</v>
      </c>
      <c r="E25" s="8"/>
      <c r="F25" s="68"/>
    </row>
    <row r="26" spans="1:6" ht="12.75">
      <c r="A26" s="3" t="s">
        <v>2</v>
      </c>
      <c r="B26" s="4" t="s">
        <v>38</v>
      </c>
      <c r="C26" s="3" t="s">
        <v>39</v>
      </c>
      <c r="D26" s="45">
        <v>1706.28</v>
      </c>
      <c r="E26" s="8"/>
      <c r="F26" s="68"/>
    </row>
    <row r="27" spans="1:6" ht="12.75" hidden="1">
      <c r="A27" s="3" t="s">
        <v>2</v>
      </c>
      <c r="B27" s="4" t="s">
        <v>40</v>
      </c>
      <c r="C27" s="3" t="s">
        <v>2</v>
      </c>
      <c r="D27" s="30" t="s">
        <v>41</v>
      </c>
      <c r="E27" s="8"/>
      <c r="F27" s="68"/>
    </row>
    <row r="28" spans="1:6" ht="12.75" hidden="1">
      <c r="A28" s="3" t="s">
        <v>2</v>
      </c>
      <c r="B28" s="4" t="s">
        <v>42</v>
      </c>
      <c r="C28" s="3" t="s">
        <v>39</v>
      </c>
      <c r="D28" s="30" t="s">
        <v>41</v>
      </c>
      <c r="E28" s="8"/>
      <c r="F28" s="68"/>
    </row>
    <row r="29" spans="1:6" ht="24" hidden="1">
      <c r="A29" s="3" t="s">
        <v>2</v>
      </c>
      <c r="B29" s="4" t="s">
        <v>43</v>
      </c>
      <c r="C29" s="3" t="s">
        <v>44</v>
      </c>
      <c r="D29" s="30" t="s">
        <v>2</v>
      </c>
      <c r="E29" s="8"/>
      <c r="F29" s="68"/>
    </row>
    <row r="30" spans="1:6" ht="12.75">
      <c r="A30" s="3" t="s">
        <v>2</v>
      </c>
      <c r="B30" s="4" t="s">
        <v>45</v>
      </c>
      <c r="C30" s="3" t="s">
        <v>2</v>
      </c>
      <c r="D30" s="30" t="s">
        <v>2</v>
      </c>
      <c r="E30" s="8"/>
      <c r="F30" s="68"/>
    </row>
    <row r="31" spans="1:6" ht="12.75">
      <c r="A31" s="3" t="s">
        <v>2</v>
      </c>
      <c r="B31" s="4" t="s">
        <v>38</v>
      </c>
      <c r="C31" s="3" t="s">
        <v>39</v>
      </c>
      <c r="D31" s="45">
        <f>D26</f>
        <v>1706.28</v>
      </c>
      <c r="E31" s="8"/>
      <c r="F31" s="68"/>
    </row>
    <row r="32" spans="1:6" ht="12.75" hidden="1">
      <c r="A32" s="3" t="s">
        <v>2</v>
      </c>
      <c r="B32" s="4" t="s">
        <v>40</v>
      </c>
      <c r="C32" s="3" t="s">
        <v>2</v>
      </c>
      <c r="D32" s="30" t="s">
        <v>41</v>
      </c>
      <c r="E32" s="8"/>
      <c r="F32" s="68"/>
    </row>
    <row r="33" spans="1:6" ht="12.75" hidden="1">
      <c r="A33" s="3" t="s">
        <v>2</v>
      </c>
      <c r="B33" s="4" t="s">
        <v>42</v>
      </c>
      <c r="C33" s="3" t="s">
        <v>39</v>
      </c>
      <c r="D33" s="30" t="s">
        <v>41</v>
      </c>
      <c r="E33" s="8"/>
      <c r="F33" s="68"/>
    </row>
    <row r="34" spans="1:6" ht="24" hidden="1">
      <c r="A34" s="3" t="s">
        <v>2</v>
      </c>
      <c r="B34" s="4" t="s">
        <v>43</v>
      </c>
      <c r="C34" s="3" t="s">
        <v>44</v>
      </c>
      <c r="D34" s="30" t="s">
        <v>41</v>
      </c>
      <c r="E34" s="8"/>
      <c r="F34" s="68"/>
    </row>
    <row r="35" spans="1:6" ht="24" hidden="1">
      <c r="A35" s="3" t="s">
        <v>2</v>
      </c>
      <c r="B35" s="4" t="s">
        <v>46</v>
      </c>
      <c r="C35" s="3" t="s">
        <v>34</v>
      </c>
      <c r="D35" s="30" t="s">
        <v>47</v>
      </c>
      <c r="E35" s="8"/>
      <c r="F35" s="68"/>
    </row>
    <row r="36" spans="1:6" ht="12.75" hidden="1">
      <c r="A36" s="3" t="s">
        <v>2</v>
      </c>
      <c r="B36" s="4" t="s">
        <v>37</v>
      </c>
      <c r="C36" s="3" t="s">
        <v>2</v>
      </c>
      <c r="D36" s="30" t="s">
        <v>47</v>
      </c>
      <c r="E36" s="8"/>
      <c r="F36" s="68"/>
    </row>
    <row r="37" spans="1:6" ht="12.75" hidden="1">
      <c r="A37" s="3" t="s">
        <v>2</v>
      </c>
      <c r="B37" s="4" t="s">
        <v>38</v>
      </c>
      <c r="C37" s="3" t="s">
        <v>39</v>
      </c>
      <c r="D37" s="30" t="s">
        <v>47</v>
      </c>
      <c r="E37" s="8"/>
      <c r="F37" s="68"/>
    </row>
    <row r="38" spans="1:6" ht="12.75" hidden="1">
      <c r="A38" s="3" t="s">
        <v>2</v>
      </c>
      <c r="B38" s="4" t="s">
        <v>40</v>
      </c>
      <c r="C38" s="3" t="s">
        <v>2</v>
      </c>
      <c r="D38" s="30" t="s">
        <v>47</v>
      </c>
      <c r="E38" s="8"/>
      <c r="F38" s="68"/>
    </row>
    <row r="39" spans="1:6" ht="12.75" hidden="1">
      <c r="A39" s="3" t="s">
        <v>2</v>
      </c>
      <c r="B39" s="4" t="s">
        <v>42</v>
      </c>
      <c r="C39" s="3" t="s">
        <v>39</v>
      </c>
      <c r="D39" s="30" t="s">
        <v>47</v>
      </c>
      <c r="E39" s="8"/>
      <c r="F39" s="68"/>
    </row>
    <row r="40" spans="1:6" ht="24" hidden="1">
      <c r="A40" s="3" t="s">
        <v>2</v>
      </c>
      <c r="B40" s="4" t="s">
        <v>43</v>
      </c>
      <c r="C40" s="3" t="s">
        <v>44</v>
      </c>
      <c r="D40" s="30" t="s">
        <v>47</v>
      </c>
      <c r="E40" s="8"/>
      <c r="F40" s="68"/>
    </row>
    <row r="41" spans="1:6" ht="12.75" hidden="1">
      <c r="A41" s="3" t="s">
        <v>2</v>
      </c>
      <c r="B41" s="4" t="s">
        <v>45</v>
      </c>
      <c r="C41" s="3" t="s">
        <v>2</v>
      </c>
      <c r="D41" s="30" t="s">
        <v>47</v>
      </c>
      <c r="E41" s="8"/>
      <c r="F41" s="68"/>
    </row>
    <row r="42" spans="1:6" ht="12.75" hidden="1">
      <c r="A42" s="3" t="s">
        <v>2</v>
      </c>
      <c r="B42" s="4" t="s">
        <v>38</v>
      </c>
      <c r="C42" s="3" t="s">
        <v>39</v>
      </c>
      <c r="D42" s="30" t="s">
        <v>47</v>
      </c>
      <c r="E42" s="8"/>
      <c r="F42" s="68"/>
    </row>
    <row r="43" spans="1:6" ht="12.75" hidden="1">
      <c r="A43" s="3" t="s">
        <v>2</v>
      </c>
      <c r="B43" s="4" t="s">
        <v>40</v>
      </c>
      <c r="C43" s="3" t="s">
        <v>2</v>
      </c>
      <c r="D43" s="30" t="s">
        <v>47</v>
      </c>
      <c r="E43" s="8"/>
      <c r="F43" s="68"/>
    </row>
    <row r="44" spans="1:6" ht="12.75" hidden="1">
      <c r="A44" s="3" t="s">
        <v>2</v>
      </c>
      <c r="B44" s="4" t="s">
        <v>42</v>
      </c>
      <c r="C44" s="3" t="s">
        <v>39</v>
      </c>
      <c r="D44" s="30" t="s">
        <v>47</v>
      </c>
      <c r="E44" s="8"/>
      <c r="F44" s="68"/>
    </row>
    <row r="45" spans="1:6" ht="24" hidden="1">
      <c r="A45" s="3" t="s">
        <v>2</v>
      </c>
      <c r="B45" s="4" t="s">
        <v>43</v>
      </c>
      <c r="C45" s="3" t="s">
        <v>44</v>
      </c>
      <c r="D45" s="30" t="s">
        <v>47</v>
      </c>
      <c r="E45" s="8"/>
      <c r="F45" s="68"/>
    </row>
    <row r="46" spans="1:6" ht="36" hidden="1">
      <c r="A46" s="3" t="s">
        <v>48</v>
      </c>
      <c r="B46" s="4" t="s">
        <v>49</v>
      </c>
      <c r="C46" s="3" t="s">
        <v>50</v>
      </c>
      <c r="D46" s="30" t="s">
        <v>47</v>
      </c>
      <c r="E46" s="8"/>
      <c r="F46" s="68"/>
    </row>
    <row r="47" spans="1:6" ht="24" hidden="1">
      <c r="A47" s="3" t="s">
        <v>51</v>
      </c>
      <c r="B47" s="4" t="s">
        <v>52</v>
      </c>
      <c r="C47" s="3" t="s">
        <v>39</v>
      </c>
      <c r="D47" s="30" t="s">
        <v>47</v>
      </c>
      <c r="E47" s="8"/>
      <c r="F47" s="68"/>
    </row>
    <row r="48" spans="1:6" ht="36" hidden="1">
      <c r="A48" s="3" t="s">
        <v>53</v>
      </c>
      <c r="B48" s="4" t="s">
        <v>54</v>
      </c>
      <c r="C48" s="3" t="s">
        <v>50</v>
      </c>
      <c r="D48" s="30" t="s">
        <v>47</v>
      </c>
      <c r="E48" s="8"/>
      <c r="F48" s="68"/>
    </row>
    <row r="49" spans="1:6" ht="24" hidden="1">
      <c r="A49" s="3" t="s">
        <v>55</v>
      </c>
      <c r="B49" s="4" t="s">
        <v>56</v>
      </c>
      <c r="C49" s="3" t="s">
        <v>57</v>
      </c>
      <c r="D49" s="30" t="s">
        <v>47</v>
      </c>
      <c r="E49" s="8"/>
      <c r="F49" s="68"/>
    </row>
    <row r="50" spans="1:6" ht="12.75" hidden="1">
      <c r="A50" s="3" t="s">
        <v>58</v>
      </c>
      <c r="B50" s="4" t="s">
        <v>59</v>
      </c>
      <c r="C50" s="3" t="s">
        <v>57</v>
      </c>
      <c r="D50" s="30" t="s">
        <v>47</v>
      </c>
      <c r="E50" s="13" t="s">
        <v>2</v>
      </c>
      <c r="F50" s="68"/>
    </row>
    <row r="51" spans="1:6" ht="22.5" customHeight="1">
      <c r="A51" s="3">
        <v>2</v>
      </c>
      <c r="B51" s="72" t="s">
        <v>60</v>
      </c>
      <c r="C51" s="73"/>
      <c r="D51" s="73"/>
      <c r="E51" s="71"/>
      <c r="F51" s="68"/>
    </row>
    <row r="52" spans="1:6" ht="36">
      <c r="A52" s="3" t="s">
        <v>61</v>
      </c>
      <c r="B52" s="4" t="s">
        <v>62</v>
      </c>
      <c r="C52" s="3" t="s">
        <v>34</v>
      </c>
      <c r="D52" s="29" t="s">
        <v>63</v>
      </c>
      <c r="E52" s="3" t="s">
        <v>2</v>
      </c>
      <c r="F52" s="68"/>
    </row>
    <row r="53" spans="1:6" ht="12.75" hidden="1">
      <c r="A53" s="3" t="s">
        <v>64</v>
      </c>
      <c r="B53" s="4" t="s">
        <v>65</v>
      </c>
      <c r="C53" s="6" t="s">
        <v>66</v>
      </c>
      <c r="D53" s="32" t="s">
        <v>67</v>
      </c>
      <c r="E53" s="6" t="s">
        <v>2</v>
      </c>
      <c r="F53" s="68"/>
    </row>
    <row r="54" spans="1:6" ht="24">
      <c r="A54" s="3" t="s">
        <v>68</v>
      </c>
      <c r="B54" s="14" t="s">
        <v>69</v>
      </c>
      <c r="C54" s="13" t="s">
        <v>66</v>
      </c>
      <c r="D54" s="34">
        <v>3074.182</v>
      </c>
      <c r="E54" s="13" t="s">
        <v>2</v>
      </c>
      <c r="F54" s="68"/>
    </row>
    <row r="55" spans="1:6" ht="12.75" hidden="1">
      <c r="A55" s="3" t="s">
        <v>2</v>
      </c>
      <c r="B55" s="14" t="s">
        <v>70</v>
      </c>
      <c r="C55" s="13" t="s">
        <v>66</v>
      </c>
      <c r="D55" s="34"/>
      <c r="E55" s="13" t="s">
        <v>2</v>
      </c>
      <c r="F55" s="68"/>
    </row>
    <row r="56" spans="1:6" ht="24">
      <c r="A56" s="3" t="s">
        <v>2</v>
      </c>
      <c r="B56" s="14" t="s">
        <v>71</v>
      </c>
      <c r="C56" s="13" t="s">
        <v>66</v>
      </c>
      <c r="D56" s="34">
        <v>782.901</v>
      </c>
      <c r="E56" s="13" t="s">
        <v>2</v>
      </c>
      <c r="F56" s="68"/>
    </row>
    <row r="57" spans="1:6" ht="12.75">
      <c r="A57" s="3" t="s">
        <v>2</v>
      </c>
      <c r="B57" s="4" t="s">
        <v>76</v>
      </c>
      <c r="C57" s="3" t="s">
        <v>66</v>
      </c>
      <c r="D57" s="29">
        <v>782.901</v>
      </c>
      <c r="E57" s="3" t="s">
        <v>2</v>
      </c>
      <c r="F57" s="68"/>
    </row>
    <row r="58" spans="1:6" ht="12.75">
      <c r="A58" s="3" t="s">
        <v>2</v>
      </c>
      <c r="B58" s="4" t="s">
        <v>73</v>
      </c>
      <c r="C58" s="3" t="s">
        <v>77</v>
      </c>
      <c r="D58" s="29">
        <v>150.708</v>
      </c>
      <c r="E58" s="3" t="s">
        <v>2</v>
      </c>
      <c r="F58" s="68"/>
    </row>
    <row r="59" spans="1:6" ht="12.75">
      <c r="A59" s="3" t="s">
        <v>2</v>
      </c>
      <c r="B59" s="4" t="s">
        <v>78</v>
      </c>
      <c r="C59" s="3" t="s">
        <v>79</v>
      </c>
      <c r="D59" s="29">
        <v>5194.82</v>
      </c>
      <c r="E59" s="3" t="s">
        <v>2</v>
      </c>
      <c r="F59" s="68"/>
    </row>
    <row r="60" spans="1:6" ht="24">
      <c r="A60" s="3" t="s">
        <v>2</v>
      </c>
      <c r="B60" s="4" t="s">
        <v>200</v>
      </c>
      <c r="C60" s="3" t="s">
        <v>66</v>
      </c>
      <c r="D60" s="29">
        <v>305.974</v>
      </c>
      <c r="E60" s="3" t="s">
        <v>2</v>
      </c>
      <c r="F60" s="68"/>
    </row>
    <row r="61" spans="1:6" ht="12.75">
      <c r="A61" s="3" t="s">
        <v>2</v>
      </c>
      <c r="B61" s="4" t="s">
        <v>80</v>
      </c>
      <c r="C61" s="3" t="s">
        <v>81</v>
      </c>
      <c r="D61" s="52">
        <v>6.2964</v>
      </c>
      <c r="E61" s="3" t="s">
        <v>2</v>
      </c>
      <c r="F61" s="68"/>
    </row>
    <row r="62" spans="1:6" ht="12.75">
      <c r="A62" s="3" t="s">
        <v>2</v>
      </c>
      <c r="B62" s="4" t="s">
        <v>82</v>
      </c>
      <c r="C62" s="3" t="s">
        <v>83</v>
      </c>
      <c r="D62" s="29">
        <v>48.595</v>
      </c>
      <c r="E62" s="3" t="s">
        <v>2</v>
      </c>
      <c r="F62" s="68"/>
    </row>
    <row r="63" spans="1:6" ht="24">
      <c r="A63" s="3" t="s">
        <v>2</v>
      </c>
      <c r="B63" s="4" t="s">
        <v>84</v>
      </c>
      <c r="C63" s="3" t="s">
        <v>66</v>
      </c>
      <c r="D63" s="29">
        <v>1.077</v>
      </c>
      <c r="E63" s="3" t="s">
        <v>2</v>
      </c>
      <c r="F63" s="68"/>
    </row>
    <row r="64" spans="1:6" ht="12.75">
      <c r="A64" s="3" t="s">
        <v>2</v>
      </c>
      <c r="B64" s="4" t="s">
        <v>85</v>
      </c>
      <c r="C64" s="3" t="s">
        <v>66</v>
      </c>
      <c r="D64" s="29">
        <v>0</v>
      </c>
      <c r="E64" s="3" t="s">
        <v>2</v>
      </c>
      <c r="F64" s="68"/>
    </row>
    <row r="65" spans="1:6" ht="24">
      <c r="A65" s="3" t="s">
        <v>2</v>
      </c>
      <c r="B65" s="4" t="s">
        <v>86</v>
      </c>
      <c r="C65" s="3" t="s">
        <v>66</v>
      </c>
      <c r="D65" s="29">
        <v>822.77</v>
      </c>
      <c r="E65" s="3" t="s">
        <v>2</v>
      </c>
      <c r="F65" s="68"/>
    </row>
    <row r="66" spans="1:6" ht="24">
      <c r="A66" s="3" t="s">
        <v>2</v>
      </c>
      <c r="B66" s="4" t="s">
        <v>87</v>
      </c>
      <c r="C66" s="3" t="s">
        <v>66</v>
      </c>
      <c r="D66" s="29">
        <v>11.556</v>
      </c>
      <c r="E66" s="3" t="s">
        <v>2</v>
      </c>
      <c r="F66" s="68"/>
    </row>
    <row r="67" spans="1:6" ht="24">
      <c r="A67" s="3" t="s">
        <v>2</v>
      </c>
      <c r="B67" s="4" t="s">
        <v>88</v>
      </c>
      <c r="C67" s="3" t="s">
        <v>66</v>
      </c>
      <c r="D67" s="29">
        <v>242.28</v>
      </c>
      <c r="E67" s="3" t="s">
        <v>2</v>
      </c>
      <c r="F67" s="68"/>
    </row>
    <row r="68" spans="1:6" ht="24">
      <c r="A68" s="3" t="s">
        <v>2</v>
      </c>
      <c r="B68" s="4" t="s">
        <v>89</v>
      </c>
      <c r="C68" s="3" t="s">
        <v>66</v>
      </c>
      <c r="D68" s="29">
        <v>846.5</v>
      </c>
      <c r="E68" s="3" t="s">
        <v>2</v>
      </c>
      <c r="F68" s="68"/>
    </row>
    <row r="69" spans="1:6" ht="24">
      <c r="A69" s="3" t="s">
        <v>2</v>
      </c>
      <c r="B69" s="4" t="s">
        <v>90</v>
      </c>
      <c r="C69" s="3" t="s">
        <v>66</v>
      </c>
      <c r="D69" s="29">
        <v>0</v>
      </c>
      <c r="E69" s="3" t="s">
        <v>2</v>
      </c>
      <c r="F69" s="68"/>
    </row>
    <row r="70" spans="1:6" ht="36">
      <c r="A70" s="3" t="s">
        <v>2</v>
      </c>
      <c r="B70" s="4" t="s">
        <v>91</v>
      </c>
      <c r="C70" s="3" t="s">
        <v>66</v>
      </c>
      <c r="D70" s="29">
        <v>61.13</v>
      </c>
      <c r="E70" s="3" t="s">
        <v>2</v>
      </c>
      <c r="F70" s="68"/>
    </row>
    <row r="71" spans="1:6" ht="24">
      <c r="A71" s="3" t="s">
        <v>92</v>
      </c>
      <c r="B71" s="4" t="s">
        <v>93</v>
      </c>
      <c r="C71" s="3" t="s">
        <v>66</v>
      </c>
      <c r="D71" s="29" t="s">
        <v>94</v>
      </c>
      <c r="E71" s="3" t="s">
        <v>2</v>
      </c>
      <c r="F71" s="68"/>
    </row>
    <row r="72" spans="1:6" ht="12.75">
      <c r="A72" s="3" t="s">
        <v>95</v>
      </c>
      <c r="B72" s="4" t="s">
        <v>96</v>
      </c>
      <c r="C72" s="3" t="s">
        <v>66</v>
      </c>
      <c r="D72" s="29" t="s">
        <v>94</v>
      </c>
      <c r="E72" s="3" t="s">
        <v>2</v>
      </c>
      <c r="F72" s="68"/>
    </row>
    <row r="73" spans="1:6" ht="24">
      <c r="A73" s="3" t="s">
        <v>2</v>
      </c>
      <c r="B73" s="4" t="s">
        <v>97</v>
      </c>
      <c r="C73" s="3" t="s">
        <v>66</v>
      </c>
      <c r="D73" s="29" t="s">
        <v>94</v>
      </c>
      <c r="E73" s="3" t="s">
        <v>2</v>
      </c>
      <c r="F73" s="68"/>
    </row>
    <row r="74" spans="1:6" ht="24">
      <c r="A74" s="3" t="s">
        <v>98</v>
      </c>
      <c r="B74" s="4" t="s">
        <v>99</v>
      </c>
      <c r="C74" s="3" t="s">
        <v>66</v>
      </c>
      <c r="D74" s="29" t="s">
        <v>41</v>
      </c>
      <c r="E74" s="3" t="s">
        <v>2</v>
      </c>
      <c r="F74" s="68"/>
    </row>
    <row r="75" spans="1:6" ht="48">
      <c r="A75" s="3" t="s">
        <v>100</v>
      </c>
      <c r="B75" s="4" t="s">
        <v>101</v>
      </c>
      <c r="C75" s="3" t="s">
        <v>34</v>
      </c>
      <c r="D75" s="29" t="s">
        <v>34</v>
      </c>
      <c r="E75" s="3" t="s">
        <v>233</v>
      </c>
      <c r="F75" s="68"/>
    </row>
    <row r="76" spans="1:6" ht="12.75">
      <c r="A76" s="3" t="s">
        <v>103</v>
      </c>
      <c r="B76" s="4" t="s">
        <v>104</v>
      </c>
      <c r="C76" s="3" t="s">
        <v>105</v>
      </c>
      <c r="D76" s="29">
        <v>3.51</v>
      </c>
      <c r="E76" s="3" t="s">
        <v>2</v>
      </c>
      <c r="F76" s="68"/>
    </row>
    <row r="77" spans="1:6" ht="12.75">
      <c r="A77" s="3" t="s">
        <v>106</v>
      </c>
      <c r="B77" s="4" t="s">
        <v>107</v>
      </c>
      <c r="C77" s="3" t="s">
        <v>105</v>
      </c>
      <c r="D77" s="29">
        <v>2.97</v>
      </c>
      <c r="E77" s="3" t="s">
        <v>2</v>
      </c>
      <c r="F77" s="68"/>
    </row>
    <row r="78" spans="1:6" ht="12.75">
      <c r="A78" s="3" t="s">
        <v>108</v>
      </c>
      <c r="B78" s="4" t="s">
        <v>109</v>
      </c>
      <c r="C78" s="3" t="s">
        <v>110</v>
      </c>
      <c r="D78" s="29">
        <v>1.13</v>
      </c>
      <c r="E78" s="3" t="s">
        <v>2</v>
      </c>
      <c r="F78" s="68"/>
    </row>
    <row r="79" spans="1:6" ht="12.75">
      <c r="A79" s="3" t="s">
        <v>112</v>
      </c>
      <c r="B79" s="4" t="s">
        <v>113</v>
      </c>
      <c r="C79" s="3" t="s">
        <v>110</v>
      </c>
      <c r="D79" s="29" t="s">
        <v>41</v>
      </c>
      <c r="E79" s="3" t="s">
        <v>2</v>
      </c>
      <c r="F79" s="68"/>
    </row>
    <row r="80" spans="1:6" ht="12.75">
      <c r="A80" s="3" t="s">
        <v>114</v>
      </c>
      <c r="B80" s="4" t="s">
        <v>115</v>
      </c>
      <c r="C80" s="3" t="s">
        <v>110</v>
      </c>
      <c r="D80" s="29">
        <v>0.586</v>
      </c>
      <c r="E80" s="3" t="s">
        <v>2</v>
      </c>
      <c r="F80" s="68"/>
    </row>
    <row r="81" spans="1:6" ht="12.75">
      <c r="A81" s="3" t="s">
        <v>2</v>
      </c>
      <c r="B81" s="4" t="s">
        <v>116</v>
      </c>
      <c r="C81" s="3" t="s">
        <v>110</v>
      </c>
      <c r="D81" s="29">
        <v>0.586</v>
      </c>
      <c r="E81" s="3" t="s">
        <v>2</v>
      </c>
      <c r="F81" s="68"/>
    </row>
    <row r="82" spans="1:6" ht="12.75">
      <c r="A82" s="3" t="s">
        <v>2</v>
      </c>
      <c r="B82" s="4" t="s">
        <v>117</v>
      </c>
      <c r="C82" s="3" t="s">
        <v>110</v>
      </c>
      <c r="D82" s="29">
        <v>0</v>
      </c>
      <c r="E82" s="3" t="s">
        <v>2</v>
      </c>
      <c r="F82" s="68"/>
    </row>
    <row r="83" spans="1:6" ht="12.75">
      <c r="A83" s="3" t="s">
        <v>118</v>
      </c>
      <c r="B83" s="4" t="s">
        <v>119</v>
      </c>
      <c r="C83" s="3" t="s">
        <v>120</v>
      </c>
      <c r="D83" s="29">
        <v>0</v>
      </c>
      <c r="E83" s="3" t="s">
        <v>2</v>
      </c>
      <c r="F83" s="68"/>
    </row>
    <row r="84" spans="1:6" ht="24">
      <c r="A84" s="3" t="s">
        <v>121</v>
      </c>
      <c r="B84" s="4" t="s">
        <v>122</v>
      </c>
      <c r="C84" s="3" t="s">
        <v>123</v>
      </c>
      <c r="D84" s="29" t="s">
        <v>2</v>
      </c>
      <c r="E84" s="3" t="s">
        <v>2</v>
      </c>
      <c r="F84" s="68"/>
    </row>
    <row r="85" spans="1:6" ht="12.75">
      <c r="A85" s="3" t="s">
        <v>124</v>
      </c>
      <c r="B85" s="4" t="s">
        <v>125</v>
      </c>
      <c r="C85" s="3" t="s">
        <v>123</v>
      </c>
      <c r="D85" s="29" t="s">
        <v>2</v>
      </c>
      <c r="E85" s="3" t="s">
        <v>2</v>
      </c>
      <c r="F85" s="68"/>
    </row>
    <row r="86" spans="1:6" ht="12.75">
      <c r="A86" s="3" t="s">
        <v>126</v>
      </c>
      <c r="B86" s="4" t="s">
        <v>127</v>
      </c>
      <c r="C86" s="3" t="s">
        <v>128</v>
      </c>
      <c r="D86" s="29" t="s">
        <v>2</v>
      </c>
      <c r="E86" s="3" t="s">
        <v>2</v>
      </c>
      <c r="F86" s="68"/>
    </row>
    <row r="87" spans="1:6" ht="12.75">
      <c r="A87" s="3" t="s">
        <v>129</v>
      </c>
      <c r="B87" s="4" t="s">
        <v>130</v>
      </c>
      <c r="C87" s="3" t="s">
        <v>128</v>
      </c>
      <c r="D87" s="29">
        <v>1</v>
      </c>
      <c r="E87" s="3" t="s">
        <v>2</v>
      </c>
      <c r="F87" s="68"/>
    </row>
    <row r="88" spans="1:6" ht="12.75">
      <c r="A88" s="3" t="s">
        <v>2</v>
      </c>
      <c r="B88" s="4" t="s">
        <v>131</v>
      </c>
      <c r="C88" s="3" t="s">
        <v>128</v>
      </c>
      <c r="D88" s="29" t="s">
        <v>2</v>
      </c>
      <c r="E88" s="3" t="s">
        <v>2</v>
      </c>
      <c r="F88" s="68"/>
    </row>
    <row r="89" spans="1:6" ht="12.75">
      <c r="A89" s="3" t="s">
        <v>2</v>
      </c>
      <c r="B89" s="4" t="s">
        <v>132</v>
      </c>
      <c r="C89" s="3" t="s">
        <v>128</v>
      </c>
      <c r="D89" s="29">
        <v>1</v>
      </c>
      <c r="E89" s="3" t="s">
        <v>2</v>
      </c>
      <c r="F89" s="68"/>
    </row>
    <row r="90" spans="1:6" ht="12.75">
      <c r="A90" s="3" t="s">
        <v>133</v>
      </c>
      <c r="B90" s="4" t="s">
        <v>134</v>
      </c>
      <c r="C90" s="3" t="s">
        <v>128</v>
      </c>
      <c r="D90" s="29" t="s">
        <v>135</v>
      </c>
      <c r="E90" s="3" t="s">
        <v>2</v>
      </c>
      <c r="F90" s="68"/>
    </row>
    <row r="91" spans="1:6" ht="12.75">
      <c r="A91" s="3" t="s">
        <v>136</v>
      </c>
      <c r="B91" s="4" t="s">
        <v>137</v>
      </c>
      <c r="C91" s="3" t="s">
        <v>138</v>
      </c>
      <c r="D91" s="29">
        <v>9</v>
      </c>
      <c r="E91" s="3" t="s">
        <v>2</v>
      </c>
      <c r="F91" s="68"/>
    </row>
    <row r="92" spans="1:6" ht="24">
      <c r="A92" s="3" t="s">
        <v>139</v>
      </c>
      <c r="B92" s="4" t="s">
        <v>140</v>
      </c>
      <c r="C92" s="3" t="s">
        <v>141</v>
      </c>
      <c r="D92" s="29">
        <v>132.9</v>
      </c>
      <c r="E92" s="3"/>
      <c r="F92" s="68"/>
    </row>
    <row r="93" spans="1:6" ht="24">
      <c r="A93" s="3" t="s">
        <v>143</v>
      </c>
      <c r="B93" s="4" t="s">
        <v>144</v>
      </c>
      <c r="C93" s="3" t="s">
        <v>145</v>
      </c>
      <c r="D93" s="29">
        <v>0.04</v>
      </c>
      <c r="E93" s="3"/>
      <c r="F93" s="68"/>
    </row>
    <row r="94" spans="1:6" ht="24">
      <c r="A94" s="3" t="s">
        <v>146</v>
      </c>
      <c r="B94" s="4" t="s">
        <v>147</v>
      </c>
      <c r="C94" s="3" t="s">
        <v>199</v>
      </c>
      <c r="D94" s="29">
        <v>0.02</v>
      </c>
      <c r="E94" s="3"/>
      <c r="F94" s="68"/>
    </row>
    <row r="95" spans="1:6" ht="12.75">
      <c r="A95" s="3">
        <v>3</v>
      </c>
      <c r="B95" s="72" t="s">
        <v>149</v>
      </c>
      <c r="C95" s="73"/>
      <c r="D95" s="73"/>
      <c r="E95" s="74"/>
      <c r="F95" s="68"/>
    </row>
    <row r="96" spans="1:6" ht="12.75">
      <c r="A96" s="3" t="s">
        <v>150</v>
      </c>
      <c r="B96" s="4" t="s">
        <v>151</v>
      </c>
      <c r="C96" s="3" t="s">
        <v>152</v>
      </c>
      <c r="D96" s="29" t="s">
        <v>153</v>
      </c>
      <c r="E96" s="3" t="s">
        <v>2</v>
      </c>
      <c r="F96" s="68"/>
    </row>
    <row r="97" spans="1:6" ht="48">
      <c r="A97" s="3" t="s">
        <v>154</v>
      </c>
      <c r="B97" s="4" t="s">
        <v>155</v>
      </c>
      <c r="C97" s="3" t="s">
        <v>34</v>
      </c>
      <c r="D97" s="29" t="s">
        <v>34</v>
      </c>
      <c r="E97" s="3" t="s">
        <v>34</v>
      </c>
      <c r="F97" s="68"/>
    </row>
    <row r="98" spans="1:6" ht="12.75">
      <c r="A98" s="3" t="s">
        <v>2</v>
      </c>
      <c r="B98" s="4" t="s">
        <v>156</v>
      </c>
      <c r="C98" s="3" t="s">
        <v>157</v>
      </c>
      <c r="D98" s="29" t="s">
        <v>153</v>
      </c>
      <c r="E98" s="3" t="s">
        <v>2</v>
      </c>
      <c r="F98" s="68"/>
    </row>
    <row r="99" spans="1:6" ht="12.75">
      <c r="A99" s="3" t="s">
        <v>2</v>
      </c>
      <c r="B99" s="4" t="s">
        <v>158</v>
      </c>
      <c r="C99" s="3" t="s">
        <v>138</v>
      </c>
      <c r="D99" s="29" t="s">
        <v>153</v>
      </c>
      <c r="E99" s="3" t="s">
        <v>2</v>
      </c>
      <c r="F99" s="68"/>
    </row>
    <row r="100" spans="1:6" ht="36">
      <c r="A100" s="3" t="s">
        <v>159</v>
      </c>
      <c r="B100" s="4" t="s">
        <v>160</v>
      </c>
      <c r="C100" s="3" t="s">
        <v>157</v>
      </c>
      <c r="D100" s="29" t="s">
        <v>153</v>
      </c>
      <c r="E100" s="3" t="s">
        <v>2</v>
      </c>
      <c r="F100" s="68"/>
    </row>
    <row r="101" spans="1:6" ht="12.75">
      <c r="A101" s="3">
        <v>4</v>
      </c>
      <c r="B101" s="72" t="s">
        <v>161</v>
      </c>
      <c r="C101" s="73"/>
      <c r="D101" s="73"/>
      <c r="E101" s="74"/>
      <c r="F101" s="68"/>
    </row>
    <row r="102" spans="1:6" ht="12.75">
      <c r="A102" s="3" t="s">
        <v>162</v>
      </c>
      <c r="B102" s="4" t="s">
        <v>163</v>
      </c>
      <c r="C102" s="3" t="s">
        <v>34</v>
      </c>
      <c r="D102" s="29" t="s">
        <v>164</v>
      </c>
      <c r="E102" s="3" t="s">
        <v>2</v>
      </c>
      <c r="F102" s="68"/>
    </row>
    <row r="103" spans="1:6" ht="12.75">
      <c r="A103" s="3" t="s">
        <v>165</v>
      </c>
      <c r="B103" s="4" t="s">
        <v>166</v>
      </c>
      <c r="C103" s="3" t="s">
        <v>34</v>
      </c>
      <c r="D103" s="29" t="s">
        <v>164</v>
      </c>
      <c r="E103" s="3" t="s">
        <v>2</v>
      </c>
      <c r="F103" s="68"/>
    </row>
    <row r="104" spans="1:6" ht="24">
      <c r="A104" s="3" t="s">
        <v>167</v>
      </c>
      <c r="B104" s="4" t="s">
        <v>168</v>
      </c>
      <c r="C104" s="3" t="s">
        <v>66</v>
      </c>
      <c r="D104" s="29" t="s">
        <v>164</v>
      </c>
      <c r="E104" s="3" t="s">
        <v>2</v>
      </c>
      <c r="F104" s="68"/>
    </row>
    <row r="105" spans="1:6" ht="36">
      <c r="A105" s="3" t="s">
        <v>169</v>
      </c>
      <c r="B105" s="4" t="s">
        <v>170</v>
      </c>
      <c r="C105" s="3" t="s">
        <v>34</v>
      </c>
      <c r="D105" s="29" t="s">
        <v>34</v>
      </c>
      <c r="E105" s="3" t="s">
        <v>2</v>
      </c>
      <c r="F105" s="68"/>
    </row>
    <row r="106" spans="1:6" ht="36">
      <c r="A106" s="3" t="s">
        <v>171</v>
      </c>
      <c r="B106" s="4" t="s">
        <v>172</v>
      </c>
      <c r="C106" s="3" t="s">
        <v>34</v>
      </c>
      <c r="D106" s="29" t="s">
        <v>34</v>
      </c>
      <c r="E106" s="3" t="s">
        <v>2</v>
      </c>
      <c r="F106" s="68"/>
    </row>
    <row r="107" spans="1:6" ht="12.75">
      <c r="A107" s="3">
        <v>5</v>
      </c>
      <c r="B107" s="72" t="s">
        <v>173</v>
      </c>
      <c r="C107" s="73"/>
      <c r="D107" s="73"/>
      <c r="E107" s="74"/>
      <c r="F107" s="68"/>
    </row>
    <row r="108" spans="1:6" ht="24">
      <c r="A108" s="3" t="s">
        <v>174</v>
      </c>
      <c r="B108" s="4" t="s">
        <v>175</v>
      </c>
      <c r="C108" s="3" t="s">
        <v>128</v>
      </c>
      <c r="D108" s="29" t="s">
        <v>153</v>
      </c>
      <c r="E108" s="3" t="s">
        <v>2</v>
      </c>
      <c r="F108" s="68"/>
    </row>
    <row r="109" spans="1:6" ht="12.75">
      <c r="A109" s="3" t="s">
        <v>176</v>
      </c>
      <c r="B109" s="4" t="s">
        <v>177</v>
      </c>
      <c r="C109" s="3" t="s">
        <v>128</v>
      </c>
      <c r="D109" s="29" t="s">
        <v>178</v>
      </c>
      <c r="E109" s="3" t="s">
        <v>2</v>
      </c>
      <c r="F109" s="68"/>
    </row>
    <row r="110" spans="1:6" ht="24">
      <c r="A110" s="3" t="s">
        <v>179</v>
      </c>
      <c r="B110" s="4" t="s">
        <v>180</v>
      </c>
      <c r="C110" s="3" t="s">
        <v>128</v>
      </c>
      <c r="D110" s="29" t="s">
        <v>178</v>
      </c>
      <c r="E110" s="3" t="s">
        <v>2</v>
      </c>
      <c r="F110" s="68"/>
    </row>
    <row r="111" spans="1:6" ht="12.75">
      <c r="A111" s="3" t="s">
        <v>181</v>
      </c>
      <c r="B111" s="4" t="s">
        <v>182</v>
      </c>
      <c r="C111" s="3" t="s">
        <v>34</v>
      </c>
      <c r="D111" s="29" t="s">
        <v>178</v>
      </c>
      <c r="E111" s="3" t="s">
        <v>2</v>
      </c>
      <c r="F111" s="68"/>
    </row>
    <row r="112" spans="1:6" ht="12.75">
      <c r="A112" s="3">
        <v>6</v>
      </c>
      <c r="B112" s="72" t="s">
        <v>183</v>
      </c>
      <c r="C112" s="73"/>
      <c r="D112" s="73"/>
      <c r="E112" s="74"/>
      <c r="F112" s="68"/>
    </row>
    <row r="113" spans="1:6" ht="12.75">
      <c r="A113" s="3" t="s">
        <v>2</v>
      </c>
      <c r="B113" s="3" t="s">
        <v>34</v>
      </c>
      <c r="C113" s="3" t="s">
        <v>34</v>
      </c>
      <c r="D113" s="29" t="s">
        <v>184</v>
      </c>
      <c r="E113" s="3" t="s">
        <v>2</v>
      </c>
      <c r="F113" s="68"/>
    </row>
    <row r="114" spans="1:6" ht="12.75">
      <c r="A114" s="3">
        <v>7</v>
      </c>
      <c r="B114" s="72" t="s">
        <v>185</v>
      </c>
      <c r="C114" s="73"/>
      <c r="D114" s="73"/>
      <c r="E114" s="74"/>
      <c r="F114" s="68"/>
    </row>
    <row r="115" spans="1:6" ht="12.75">
      <c r="A115" s="3" t="s">
        <v>186</v>
      </c>
      <c r="B115" s="4" t="s">
        <v>187</v>
      </c>
      <c r="C115" s="3" t="s">
        <v>34</v>
      </c>
      <c r="D115" s="29" t="s">
        <v>34</v>
      </c>
      <c r="E115" s="3" t="s">
        <v>2</v>
      </c>
      <c r="F115" s="68"/>
    </row>
    <row r="116" spans="1:5" ht="24">
      <c r="A116" s="3" t="s">
        <v>188</v>
      </c>
      <c r="B116" s="4" t="s">
        <v>189</v>
      </c>
      <c r="C116" s="3" t="s">
        <v>34</v>
      </c>
      <c r="D116" s="29" t="s">
        <v>34</v>
      </c>
      <c r="E116" s="3" t="s">
        <v>2</v>
      </c>
    </row>
    <row r="117" spans="1:5" ht="48">
      <c r="A117" s="3" t="s">
        <v>190</v>
      </c>
      <c r="B117" s="4" t="s">
        <v>191</v>
      </c>
      <c r="C117" s="3" t="s">
        <v>34</v>
      </c>
      <c r="D117" s="29" t="s">
        <v>34</v>
      </c>
      <c r="E117" s="3" t="s">
        <v>2</v>
      </c>
    </row>
    <row r="118" spans="1:5" ht="24">
      <c r="A118" s="3" t="s">
        <v>192</v>
      </c>
      <c r="B118" s="3" t="s">
        <v>193</v>
      </c>
      <c r="C118" s="3" t="s">
        <v>34</v>
      </c>
      <c r="D118" s="29" t="s">
        <v>34</v>
      </c>
      <c r="E118" s="3" t="s">
        <v>2</v>
      </c>
    </row>
    <row r="119" spans="1:6" ht="12.75">
      <c r="A119" s="3" t="s">
        <v>2</v>
      </c>
      <c r="B119" s="17" t="s">
        <v>24</v>
      </c>
      <c r="C119" s="89" t="s">
        <v>284</v>
      </c>
      <c r="D119" s="90"/>
      <c r="E119" s="91"/>
      <c r="F119" s="1"/>
    </row>
    <row r="120" spans="1:5" ht="12.75">
      <c r="A120" s="3" t="s">
        <v>2</v>
      </c>
      <c r="B120" s="4" t="s">
        <v>2</v>
      </c>
      <c r="C120" s="3" t="s">
        <v>2</v>
      </c>
      <c r="D120" s="29" t="s">
        <v>2</v>
      </c>
      <c r="E120" s="3" t="s">
        <v>2</v>
      </c>
    </row>
    <row r="121" spans="1:5" ht="24">
      <c r="A121" s="3" t="s">
        <v>26</v>
      </c>
      <c r="B121" s="3" t="s">
        <v>27</v>
      </c>
      <c r="C121" s="3" t="s">
        <v>28</v>
      </c>
      <c r="D121" s="29" t="s">
        <v>29</v>
      </c>
      <c r="E121" s="3" t="s">
        <v>30</v>
      </c>
    </row>
    <row r="122" spans="1:5" ht="12.75">
      <c r="A122" s="3">
        <v>1</v>
      </c>
      <c r="B122" s="72" t="s">
        <v>31</v>
      </c>
      <c r="C122" s="73"/>
      <c r="D122" s="73"/>
      <c r="E122" s="74"/>
    </row>
    <row r="123" spans="1:5" ht="72">
      <c r="A123" s="3" t="s">
        <v>32</v>
      </c>
      <c r="B123" s="4" t="s">
        <v>33</v>
      </c>
      <c r="C123" s="3" t="s">
        <v>34</v>
      </c>
      <c r="D123" s="29" t="s">
        <v>34</v>
      </c>
      <c r="E123" s="11" t="str">
        <f>E23</f>
        <v>Решение РСТ Нижегородской обл.,№ 55/20 от 16.11.2017г. Срок действия тарифа с 1 января по 30 июня 2018г. включительно.</v>
      </c>
    </row>
    <row r="124" spans="1:5" ht="12.75">
      <c r="A124" s="3" t="s">
        <v>2</v>
      </c>
      <c r="B124" s="4" t="s">
        <v>36</v>
      </c>
      <c r="C124" s="3" t="s">
        <v>34</v>
      </c>
      <c r="D124" s="29" t="s">
        <v>34</v>
      </c>
      <c r="E124" s="12"/>
    </row>
    <row r="125" spans="1:5" ht="12.75" hidden="1">
      <c r="A125" s="3" t="s">
        <v>2</v>
      </c>
      <c r="B125" s="4" t="s">
        <v>37</v>
      </c>
      <c r="C125" s="3" t="s">
        <v>2</v>
      </c>
      <c r="D125" s="30" t="s">
        <v>2</v>
      </c>
      <c r="E125" s="8"/>
    </row>
    <row r="126" spans="1:5" ht="12.75">
      <c r="A126" s="3" t="s">
        <v>2</v>
      </c>
      <c r="B126" s="4" t="s">
        <v>38</v>
      </c>
      <c r="C126" s="3" t="s">
        <v>39</v>
      </c>
      <c r="D126" s="45">
        <v>1706.28</v>
      </c>
      <c r="E126" s="8"/>
    </row>
    <row r="127" spans="1:5" ht="12.75" hidden="1">
      <c r="A127" s="3" t="s">
        <v>2</v>
      </c>
      <c r="B127" s="4" t="s">
        <v>40</v>
      </c>
      <c r="C127" s="3" t="s">
        <v>2</v>
      </c>
      <c r="D127" s="30" t="s">
        <v>41</v>
      </c>
      <c r="E127" s="8"/>
    </row>
    <row r="128" spans="1:5" ht="12.75" hidden="1">
      <c r="A128" s="3" t="s">
        <v>2</v>
      </c>
      <c r="B128" s="4" t="s">
        <v>42</v>
      </c>
      <c r="C128" s="3" t="s">
        <v>39</v>
      </c>
      <c r="D128" s="30" t="s">
        <v>41</v>
      </c>
      <c r="E128" s="8"/>
    </row>
    <row r="129" spans="1:5" ht="24" hidden="1">
      <c r="A129" s="3" t="s">
        <v>2</v>
      </c>
      <c r="B129" s="4" t="s">
        <v>43</v>
      </c>
      <c r="C129" s="3" t="s">
        <v>44</v>
      </c>
      <c r="D129" s="30" t="s">
        <v>2</v>
      </c>
      <c r="E129" s="8"/>
    </row>
    <row r="130" spans="1:5" ht="12.75">
      <c r="A130" s="3" t="s">
        <v>2</v>
      </c>
      <c r="B130" s="4" t="s">
        <v>45</v>
      </c>
      <c r="C130" s="3" t="s">
        <v>2</v>
      </c>
      <c r="D130" s="30" t="s">
        <v>2</v>
      </c>
      <c r="E130" s="8"/>
    </row>
    <row r="131" spans="1:5" ht="12.75">
      <c r="A131" s="3" t="s">
        <v>2</v>
      </c>
      <c r="B131" s="4" t="s">
        <v>38</v>
      </c>
      <c r="C131" s="3" t="s">
        <v>39</v>
      </c>
      <c r="D131" s="45">
        <f>D126</f>
        <v>1706.28</v>
      </c>
      <c r="E131" s="8"/>
    </row>
    <row r="132" spans="1:5" ht="12.75" hidden="1">
      <c r="A132" s="3" t="s">
        <v>2</v>
      </c>
      <c r="B132" s="4" t="s">
        <v>40</v>
      </c>
      <c r="C132" s="3" t="s">
        <v>2</v>
      </c>
      <c r="D132" s="30" t="s">
        <v>41</v>
      </c>
      <c r="E132" s="8"/>
    </row>
    <row r="133" spans="1:5" ht="12.75" hidden="1">
      <c r="A133" s="3" t="s">
        <v>2</v>
      </c>
      <c r="B133" s="4" t="s">
        <v>42</v>
      </c>
      <c r="C133" s="3" t="s">
        <v>39</v>
      </c>
      <c r="D133" s="30" t="s">
        <v>41</v>
      </c>
      <c r="E133" s="8"/>
    </row>
    <row r="134" spans="1:5" ht="24" hidden="1">
      <c r="A134" s="3" t="s">
        <v>2</v>
      </c>
      <c r="B134" s="4" t="s">
        <v>43</v>
      </c>
      <c r="C134" s="3" t="s">
        <v>44</v>
      </c>
      <c r="D134" s="30" t="s">
        <v>41</v>
      </c>
      <c r="E134" s="8"/>
    </row>
    <row r="135" spans="1:5" ht="24" hidden="1">
      <c r="A135" s="3" t="s">
        <v>2</v>
      </c>
      <c r="B135" s="4" t="s">
        <v>46</v>
      </c>
      <c r="C135" s="3" t="s">
        <v>34</v>
      </c>
      <c r="D135" s="30" t="s">
        <v>47</v>
      </c>
      <c r="E135" s="8"/>
    </row>
    <row r="136" spans="1:5" ht="12.75" hidden="1">
      <c r="A136" s="3" t="s">
        <v>2</v>
      </c>
      <c r="B136" s="4" t="s">
        <v>37</v>
      </c>
      <c r="C136" s="3" t="s">
        <v>2</v>
      </c>
      <c r="D136" s="30" t="s">
        <v>47</v>
      </c>
      <c r="E136" s="8"/>
    </row>
    <row r="137" spans="1:5" ht="12.75" hidden="1">
      <c r="A137" s="3" t="s">
        <v>2</v>
      </c>
      <c r="B137" s="4" t="s">
        <v>38</v>
      </c>
      <c r="C137" s="3" t="s">
        <v>39</v>
      </c>
      <c r="D137" s="30" t="s">
        <v>47</v>
      </c>
      <c r="E137" s="8"/>
    </row>
    <row r="138" spans="1:5" ht="12.75" hidden="1">
      <c r="A138" s="3" t="s">
        <v>2</v>
      </c>
      <c r="B138" s="4" t="s">
        <v>40</v>
      </c>
      <c r="C138" s="3" t="s">
        <v>2</v>
      </c>
      <c r="D138" s="30" t="s">
        <v>47</v>
      </c>
      <c r="E138" s="8"/>
    </row>
    <row r="139" spans="1:5" ht="12.75" hidden="1">
      <c r="A139" s="3" t="s">
        <v>2</v>
      </c>
      <c r="B139" s="4" t="s">
        <v>42</v>
      </c>
      <c r="C139" s="3" t="s">
        <v>39</v>
      </c>
      <c r="D139" s="30" t="s">
        <v>47</v>
      </c>
      <c r="E139" s="8"/>
    </row>
    <row r="140" spans="1:5" ht="24" hidden="1">
      <c r="A140" s="3" t="s">
        <v>2</v>
      </c>
      <c r="B140" s="4" t="s">
        <v>43</v>
      </c>
      <c r="C140" s="3" t="s">
        <v>44</v>
      </c>
      <c r="D140" s="30" t="s">
        <v>47</v>
      </c>
      <c r="E140" s="8"/>
    </row>
    <row r="141" spans="1:5" ht="12.75" hidden="1">
      <c r="A141" s="3" t="s">
        <v>2</v>
      </c>
      <c r="B141" s="4" t="s">
        <v>45</v>
      </c>
      <c r="C141" s="3" t="s">
        <v>2</v>
      </c>
      <c r="D141" s="30" t="s">
        <v>47</v>
      </c>
      <c r="E141" s="8"/>
    </row>
    <row r="142" spans="1:5" ht="12.75" hidden="1">
      <c r="A142" s="3" t="s">
        <v>2</v>
      </c>
      <c r="B142" s="4" t="s">
        <v>38</v>
      </c>
      <c r="C142" s="3" t="s">
        <v>39</v>
      </c>
      <c r="D142" s="30" t="s">
        <v>47</v>
      </c>
      <c r="E142" s="8"/>
    </row>
    <row r="143" spans="1:5" ht="12.75" hidden="1">
      <c r="A143" s="3" t="s">
        <v>2</v>
      </c>
      <c r="B143" s="4" t="s">
        <v>40</v>
      </c>
      <c r="C143" s="3" t="s">
        <v>2</v>
      </c>
      <c r="D143" s="30" t="s">
        <v>47</v>
      </c>
      <c r="E143" s="8"/>
    </row>
    <row r="144" spans="1:5" ht="12.75" hidden="1">
      <c r="A144" s="3" t="s">
        <v>2</v>
      </c>
      <c r="B144" s="4" t="s">
        <v>42</v>
      </c>
      <c r="C144" s="3" t="s">
        <v>39</v>
      </c>
      <c r="D144" s="30" t="s">
        <v>47</v>
      </c>
      <c r="E144" s="8"/>
    </row>
    <row r="145" spans="1:5" ht="24" hidden="1">
      <c r="A145" s="3" t="s">
        <v>2</v>
      </c>
      <c r="B145" s="4" t="s">
        <v>43</v>
      </c>
      <c r="C145" s="3" t="s">
        <v>44</v>
      </c>
      <c r="D145" s="30" t="s">
        <v>47</v>
      </c>
      <c r="E145" s="8"/>
    </row>
    <row r="146" spans="1:5" ht="36" hidden="1">
      <c r="A146" s="3" t="s">
        <v>48</v>
      </c>
      <c r="B146" s="4" t="s">
        <v>49</v>
      </c>
      <c r="C146" s="3" t="s">
        <v>50</v>
      </c>
      <c r="D146" s="30" t="s">
        <v>47</v>
      </c>
      <c r="E146" s="8"/>
    </row>
    <row r="147" spans="1:5" ht="24" hidden="1">
      <c r="A147" s="3" t="s">
        <v>51</v>
      </c>
      <c r="B147" s="4" t="s">
        <v>52</v>
      </c>
      <c r="C147" s="3" t="s">
        <v>39</v>
      </c>
      <c r="D147" s="30" t="s">
        <v>47</v>
      </c>
      <c r="E147" s="8"/>
    </row>
    <row r="148" spans="1:5" ht="36" hidden="1">
      <c r="A148" s="3" t="s">
        <v>53</v>
      </c>
      <c r="B148" s="4" t="s">
        <v>54</v>
      </c>
      <c r="C148" s="3" t="s">
        <v>50</v>
      </c>
      <c r="D148" s="30" t="s">
        <v>47</v>
      </c>
      <c r="E148" s="8"/>
    </row>
    <row r="149" spans="1:5" ht="24" hidden="1">
      <c r="A149" s="3" t="s">
        <v>55</v>
      </c>
      <c r="B149" s="4" t="s">
        <v>56</v>
      </c>
      <c r="C149" s="3" t="s">
        <v>57</v>
      </c>
      <c r="D149" s="30" t="s">
        <v>47</v>
      </c>
      <c r="E149" s="8"/>
    </row>
    <row r="150" spans="1:5" ht="12.75" hidden="1">
      <c r="A150" s="3" t="s">
        <v>58</v>
      </c>
      <c r="B150" s="4" t="s">
        <v>59</v>
      </c>
      <c r="C150" s="3" t="s">
        <v>57</v>
      </c>
      <c r="D150" s="30" t="s">
        <v>47</v>
      </c>
      <c r="E150" s="13" t="s">
        <v>2</v>
      </c>
    </row>
    <row r="151" spans="1:5" ht="27.75" customHeight="1">
      <c r="A151" s="3">
        <v>2</v>
      </c>
      <c r="B151" s="72" t="s">
        <v>60</v>
      </c>
      <c r="C151" s="73"/>
      <c r="D151" s="73"/>
      <c r="E151" s="71"/>
    </row>
    <row r="152" spans="1:5" ht="36">
      <c r="A152" s="3" t="s">
        <v>61</v>
      </c>
      <c r="B152" s="4" t="s">
        <v>62</v>
      </c>
      <c r="C152" s="3" t="s">
        <v>34</v>
      </c>
      <c r="D152" s="29" t="s">
        <v>63</v>
      </c>
      <c r="E152" s="3" t="s">
        <v>2</v>
      </c>
    </row>
    <row r="153" spans="1:5" ht="12.75">
      <c r="A153" s="3" t="s">
        <v>64</v>
      </c>
      <c r="B153" s="4" t="s">
        <v>65</v>
      </c>
      <c r="C153" s="6" t="s">
        <v>66</v>
      </c>
      <c r="D153" s="32" t="s">
        <v>67</v>
      </c>
      <c r="E153" s="6" t="s">
        <v>2</v>
      </c>
    </row>
    <row r="154" spans="1:5" ht="24">
      <c r="A154" s="3" t="s">
        <v>68</v>
      </c>
      <c r="B154" s="14" t="s">
        <v>69</v>
      </c>
      <c r="C154" s="13" t="s">
        <v>66</v>
      </c>
      <c r="D154" s="34">
        <v>-30.177</v>
      </c>
      <c r="E154" s="13" t="s">
        <v>2</v>
      </c>
    </row>
    <row r="155" spans="1:5" ht="12.75" hidden="1">
      <c r="A155" s="3" t="s">
        <v>2</v>
      </c>
      <c r="B155" s="14" t="s">
        <v>70</v>
      </c>
      <c r="C155" s="13" t="s">
        <v>66</v>
      </c>
      <c r="D155" s="34"/>
      <c r="E155" s="13" t="s">
        <v>2</v>
      </c>
    </row>
    <row r="156" spans="1:5" ht="24">
      <c r="A156" s="3" t="s">
        <v>2</v>
      </c>
      <c r="B156" s="14" t="s">
        <v>71</v>
      </c>
      <c r="C156" s="13" t="s">
        <v>66</v>
      </c>
      <c r="D156" s="34">
        <v>68.782</v>
      </c>
      <c r="E156" s="13" t="s">
        <v>2</v>
      </c>
    </row>
    <row r="157" spans="1:5" ht="12.75">
      <c r="A157" s="3" t="s">
        <v>2</v>
      </c>
      <c r="B157" s="4" t="s">
        <v>76</v>
      </c>
      <c r="C157" s="3" t="s">
        <v>66</v>
      </c>
      <c r="D157" s="29">
        <v>68.782</v>
      </c>
      <c r="E157" s="3" t="s">
        <v>2</v>
      </c>
    </row>
    <row r="158" spans="1:5" ht="12.75">
      <c r="A158" s="3" t="s">
        <v>2</v>
      </c>
      <c r="B158" s="4" t="s">
        <v>73</v>
      </c>
      <c r="C158" s="3" t="s">
        <v>77</v>
      </c>
      <c r="D158" s="29">
        <v>13.242</v>
      </c>
      <c r="E158" s="3" t="s">
        <v>2</v>
      </c>
    </row>
    <row r="159" spans="1:5" ht="12.75">
      <c r="A159" s="3" t="s">
        <v>2</v>
      </c>
      <c r="B159" s="51" t="s">
        <v>278</v>
      </c>
      <c r="C159" s="3" t="s">
        <v>79</v>
      </c>
      <c r="D159" s="29">
        <v>5194.21</v>
      </c>
      <c r="E159" s="3" t="s">
        <v>2</v>
      </c>
    </row>
    <row r="160" spans="1:5" ht="24">
      <c r="A160" s="3" t="s">
        <v>2</v>
      </c>
      <c r="B160" s="4" t="s">
        <v>200</v>
      </c>
      <c r="C160" s="3" t="s">
        <v>66</v>
      </c>
      <c r="D160" s="29">
        <v>124.859</v>
      </c>
      <c r="E160" s="3" t="s">
        <v>2</v>
      </c>
    </row>
    <row r="161" spans="1:5" ht="12.75">
      <c r="A161" s="3" t="s">
        <v>2</v>
      </c>
      <c r="B161" s="4" t="s">
        <v>80</v>
      </c>
      <c r="C161" s="3" t="s">
        <v>81</v>
      </c>
      <c r="D161" s="46">
        <v>6.58</v>
      </c>
      <c r="E161" s="3" t="s">
        <v>2</v>
      </c>
    </row>
    <row r="162" spans="1:5" ht="12.75">
      <c r="A162" s="3" t="s">
        <v>2</v>
      </c>
      <c r="B162" s="4" t="s">
        <v>82</v>
      </c>
      <c r="C162" s="3" t="s">
        <v>83</v>
      </c>
      <c r="D162" s="29">
        <v>18.988</v>
      </c>
      <c r="E162" s="3" t="s">
        <v>2</v>
      </c>
    </row>
    <row r="163" spans="1:5" ht="24">
      <c r="A163" s="3" t="s">
        <v>2</v>
      </c>
      <c r="B163" s="4" t="s">
        <v>84</v>
      </c>
      <c r="C163" s="3" t="s">
        <v>66</v>
      </c>
      <c r="D163" s="29">
        <v>0.808</v>
      </c>
      <c r="E163" s="3" t="s">
        <v>2</v>
      </c>
    </row>
    <row r="164" spans="1:5" ht="12.75">
      <c r="A164" s="3" t="s">
        <v>2</v>
      </c>
      <c r="B164" s="4" t="s">
        <v>85</v>
      </c>
      <c r="C164" s="3" t="s">
        <v>66</v>
      </c>
      <c r="D164" s="29">
        <v>0</v>
      </c>
      <c r="E164" s="3" t="s">
        <v>2</v>
      </c>
    </row>
    <row r="165" spans="1:5" ht="24">
      <c r="A165" s="3" t="s">
        <v>2</v>
      </c>
      <c r="B165" s="4" t="s">
        <v>86</v>
      </c>
      <c r="C165" s="3" t="s">
        <v>66</v>
      </c>
      <c r="D165" s="29">
        <v>196.283</v>
      </c>
      <c r="E165" s="3" t="s">
        <v>2</v>
      </c>
    </row>
    <row r="166" spans="1:5" ht="24">
      <c r="A166" s="3" t="s">
        <v>2</v>
      </c>
      <c r="B166" s="4" t="s">
        <v>87</v>
      </c>
      <c r="C166" s="3" t="s">
        <v>66</v>
      </c>
      <c r="D166" s="29">
        <v>11.556</v>
      </c>
      <c r="E166" s="3" t="s">
        <v>2</v>
      </c>
    </row>
    <row r="167" spans="1:5" ht="24">
      <c r="A167" s="3" t="s">
        <v>2</v>
      </c>
      <c r="B167" s="4" t="s">
        <v>88</v>
      </c>
      <c r="C167" s="3" t="s">
        <v>66</v>
      </c>
      <c r="D167" s="29">
        <v>200.815</v>
      </c>
      <c r="E167" s="3" t="s">
        <v>2</v>
      </c>
    </row>
    <row r="168" spans="1:5" ht="24">
      <c r="A168" s="3" t="s">
        <v>2</v>
      </c>
      <c r="B168" s="4" t="s">
        <v>89</v>
      </c>
      <c r="C168" s="3" t="s">
        <v>66</v>
      </c>
      <c r="D168" s="29">
        <v>-754.372</v>
      </c>
      <c r="E168" s="3" t="s">
        <v>2</v>
      </c>
    </row>
    <row r="169" spans="1:5" ht="24">
      <c r="A169" s="3" t="s">
        <v>2</v>
      </c>
      <c r="B169" s="4" t="s">
        <v>90</v>
      </c>
      <c r="C169" s="3" t="s">
        <v>66</v>
      </c>
      <c r="D169" s="29">
        <v>0</v>
      </c>
      <c r="E169" s="3" t="s">
        <v>2</v>
      </c>
    </row>
    <row r="170" spans="1:5" ht="36">
      <c r="A170" s="3" t="s">
        <v>2</v>
      </c>
      <c r="B170" s="4" t="s">
        <v>91</v>
      </c>
      <c r="C170" s="3" t="s">
        <v>66</v>
      </c>
      <c r="D170" s="29">
        <v>60.44</v>
      </c>
      <c r="E170" s="3" t="s">
        <v>2</v>
      </c>
    </row>
    <row r="171" spans="1:5" ht="24">
      <c r="A171" s="3" t="s">
        <v>92</v>
      </c>
      <c r="B171" s="4" t="s">
        <v>93</v>
      </c>
      <c r="C171" s="3" t="s">
        <v>66</v>
      </c>
      <c r="D171" s="29" t="s">
        <v>94</v>
      </c>
      <c r="E171" s="3" t="s">
        <v>2</v>
      </c>
    </row>
    <row r="172" spans="1:5" ht="12.75">
      <c r="A172" s="3" t="s">
        <v>95</v>
      </c>
      <c r="B172" s="4" t="s">
        <v>96</v>
      </c>
      <c r="C172" s="3" t="s">
        <v>66</v>
      </c>
      <c r="D172" s="29" t="s">
        <v>94</v>
      </c>
      <c r="E172" s="3" t="s">
        <v>2</v>
      </c>
    </row>
    <row r="173" spans="1:5" ht="24">
      <c r="A173" s="3" t="s">
        <v>2</v>
      </c>
      <c r="B173" s="4" t="s">
        <v>97</v>
      </c>
      <c r="C173" s="3" t="s">
        <v>66</v>
      </c>
      <c r="D173" s="29" t="s">
        <v>94</v>
      </c>
      <c r="E173" s="3" t="s">
        <v>2</v>
      </c>
    </row>
    <row r="174" spans="1:5" ht="24">
      <c r="A174" s="3" t="s">
        <v>98</v>
      </c>
      <c r="B174" s="4" t="s">
        <v>99</v>
      </c>
      <c r="C174" s="3" t="s">
        <v>66</v>
      </c>
      <c r="D174" s="29" t="s">
        <v>41</v>
      </c>
      <c r="E174" s="3" t="s">
        <v>2</v>
      </c>
    </row>
    <row r="175" spans="1:5" ht="48">
      <c r="A175" s="3" t="s">
        <v>100</v>
      </c>
      <c r="B175" s="4" t="s">
        <v>101</v>
      </c>
      <c r="C175" s="3" t="s">
        <v>34</v>
      </c>
      <c r="D175" s="29" t="s">
        <v>34</v>
      </c>
      <c r="E175" s="3" t="s">
        <v>234</v>
      </c>
    </row>
    <row r="176" spans="1:5" ht="12.75">
      <c r="A176" s="3" t="s">
        <v>103</v>
      </c>
      <c r="B176" s="4" t="s">
        <v>104</v>
      </c>
      <c r="C176" s="3" t="s">
        <v>105</v>
      </c>
      <c r="D176" s="29">
        <v>3.51</v>
      </c>
      <c r="E176" s="3" t="s">
        <v>2</v>
      </c>
    </row>
    <row r="177" spans="1:5" ht="12.75">
      <c r="A177" s="3" t="s">
        <v>106</v>
      </c>
      <c r="B177" s="4" t="s">
        <v>107</v>
      </c>
      <c r="C177" s="3" t="s">
        <v>105</v>
      </c>
      <c r="D177" s="29">
        <v>2.97</v>
      </c>
      <c r="E177" s="3" t="s">
        <v>2</v>
      </c>
    </row>
    <row r="178" spans="1:5" ht="12.75">
      <c r="A178" s="3" t="s">
        <v>108</v>
      </c>
      <c r="B178" s="4" t="s">
        <v>109</v>
      </c>
      <c r="C178" s="3" t="s">
        <v>110</v>
      </c>
      <c r="D178" s="29">
        <v>0.1</v>
      </c>
      <c r="E178" s="3" t="s">
        <v>2</v>
      </c>
    </row>
    <row r="179" spans="1:5" ht="12.75">
      <c r="A179" s="3" t="s">
        <v>112</v>
      </c>
      <c r="B179" s="4" t="s">
        <v>113</v>
      </c>
      <c r="C179" s="3" t="s">
        <v>110</v>
      </c>
      <c r="D179" s="29">
        <v>0</v>
      </c>
      <c r="E179" s="3" t="s">
        <v>2</v>
      </c>
    </row>
    <row r="180" spans="1:5" ht="12.75">
      <c r="A180" s="3" t="s">
        <v>114</v>
      </c>
      <c r="B180" s="4" t="s">
        <v>115</v>
      </c>
      <c r="C180" s="3" t="s">
        <v>110</v>
      </c>
      <c r="D180" s="29">
        <v>0.068</v>
      </c>
      <c r="E180" s="3" t="s">
        <v>2</v>
      </c>
    </row>
    <row r="181" spans="1:5" ht="12.75">
      <c r="A181" s="3" t="s">
        <v>2</v>
      </c>
      <c r="B181" s="4" t="s">
        <v>116</v>
      </c>
      <c r="C181" s="3" t="s">
        <v>110</v>
      </c>
      <c r="D181" s="29">
        <v>0.068</v>
      </c>
      <c r="E181" s="3" t="s">
        <v>2</v>
      </c>
    </row>
    <row r="182" spans="1:5" ht="12.75">
      <c r="A182" s="3" t="s">
        <v>2</v>
      </c>
      <c r="B182" s="4" t="s">
        <v>117</v>
      </c>
      <c r="C182" s="3" t="s">
        <v>110</v>
      </c>
      <c r="D182" s="29">
        <v>0</v>
      </c>
      <c r="E182" s="3" t="s">
        <v>2</v>
      </c>
    </row>
    <row r="183" spans="1:5" ht="12.75">
      <c r="A183" s="3" t="s">
        <v>118</v>
      </c>
      <c r="B183" s="4" t="s">
        <v>119</v>
      </c>
      <c r="C183" s="3" t="s">
        <v>120</v>
      </c>
      <c r="D183" s="29">
        <v>0</v>
      </c>
      <c r="E183" s="3" t="s">
        <v>2</v>
      </c>
    </row>
    <row r="184" spans="1:5" ht="24">
      <c r="A184" s="3" t="s">
        <v>121</v>
      </c>
      <c r="B184" s="4" t="s">
        <v>122</v>
      </c>
      <c r="C184" s="3" t="s">
        <v>123</v>
      </c>
      <c r="D184" s="29">
        <v>0</v>
      </c>
      <c r="E184" s="3" t="s">
        <v>2</v>
      </c>
    </row>
    <row r="185" spans="1:5" ht="12.75">
      <c r="A185" s="3" t="s">
        <v>124</v>
      </c>
      <c r="B185" s="4" t="s">
        <v>125</v>
      </c>
      <c r="C185" s="3" t="s">
        <v>123</v>
      </c>
      <c r="D185" s="29">
        <v>0</v>
      </c>
      <c r="E185" s="3" t="s">
        <v>2</v>
      </c>
    </row>
    <row r="186" spans="1:5" ht="12.75">
      <c r="A186" s="3" t="s">
        <v>126</v>
      </c>
      <c r="B186" s="4" t="s">
        <v>127</v>
      </c>
      <c r="C186" s="3" t="s">
        <v>128</v>
      </c>
      <c r="D186" s="29">
        <v>0</v>
      </c>
      <c r="E186" s="3" t="s">
        <v>2</v>
      </c>
    </row>
    <row r="187" spans="1:5" ht="12.75">
      <c r="A187" s="3" t="s">
        <v>129</v>
      </c>
      <c r="B187" s="4" t="s">
        <v>130</v>
      </c>
      <c r="C187" s="3" t="s">
        <v>128</v>
      </c>
      <c r="D187" s="29">
        <v>1</v>
      </c>
      <c r="E187" s="3" t="s">
        <v>2</v>
      </c>
    </row>
    <row r="188" spans="1:5" ht="12.75">
      <c r="A188" s="3" t="s">
        <v>2</v>
      </c>
      <c r="B188" s="4" t="s">
        <v>131</v>
      </c>
      <c r="C188" s="3" t="s">
        <v>128</v>
      </c>
      <c r="D188" s="29">
        <v>0</v>
      </c>
      <c r="E188" s="3" t="s">
        <v>2</v>
      </c>
    </row>
    <row r="189" spans="1:5" ht="12.75">
      <c r="A189" s="3" t="s">
        <v>2</v>
      </c>
      <c r="B189" s="4" t="s">
        <v>132</v>
      </c>
      <c r="C189" s="3" t="s">
        <v>128</v>
      </c>
      <c r="D189" s="29">
        <v>1</v>
      </c>
      <c r="E189" s="3" t="s">
        <v>2</v>
      </c>
    </row>
    <row r="190" spans="1:5" ht="12.75">
      <c r="A190" s="3" t="s">
        <v>133</v>
      </c>
      <c r="B190" s="4" t="s">
        <v>134</v>
      </c>
      <c r="C190" s="3" t="s">
        <v>128</v>
      </c>
      <c r="D190" s="29">
        <v>0</v>
      </c>
      <c r="E190" s="3" t="s">
        <v>2</v>
      </c>
    </row>
    <row r="191" spans="1:5" ht="12.75">
      <c r="A191" s="3" t="s">
        <v>136</v>
      </c>
      <c r="B191" s="4" t="s">
        <v>137</v>
      </c>
      <c r="C191" s="3" t="s">
        <v>138</v>
      </c>
      <c r="D191" s="29">
        <v>9</v>
      </c>
      <c r="E191" s="3" t="s">
        <v>2</v>
      </c>
    </row>
    <row r="192" spans="1:5" ht="24">
      <c r="A192" s="3" t="s">
        <v>139</v>
      </c>
      <c r="B192" s="4" t="s">
        <v>140</v>
      </c>
      <c r="C192" s="3" t="s">
        <v>141</v>
      </c>
      <c r="D192" s="29">
        <v>132.42</v>
      </c>
      <c r="E192" s="3"/>
    </row>
    <row r="193" spans="1:5" ht="24">
      <c r="A193" s="3" t="s">
        <v>143</v>
      </c>
      <c r="B193" s="4" t="s">
        <v>144</v>
      </c>
      <c r="C193" s="3" t="s">
        <v>145</v>
      </c>
      <c r="D193" s="29">
        <v>189.88</v>
      </c>
      <c r="E193" s="3"/>
    </row>
    <row r="194" spans="1:5" ht="24">
      <c r="A194" s="3" t="s">
        <v>146</v>
      </c>
      <c r="B194" s="4" t="s">
        <v>147</v>
      </c>
      <c r="C194" s="3" t="s">
        <v>199</v>
      </c>
      <c r="D194" s="29">
        <v>0.14</v>
      </c>
      <c r="E194" s="3"/>
    </row>
    <row r="195" spans="1:5" ht="24.75" customHeight="1">
      <c r="A195" s="3">
        <v>3</v>
      </c>
      <c r="B195" s="72" t="s">
        <v>149</v>
      </c>
      <c r="C195" s="73"/>
      <c r="D195" s="73"/>
      <c r="E195" s="74"/>
    </row>
    <row r="196" spans="1:5" ht="12.75">
      <c r="A196" s="3" t="s">
        <v>150</v>
      </c>
      <c r="B196" s="4" t="s">
        <v>151</v>
      </c>
      <c r="C196" s="3" t="s">
        <v>152</v>
      </c>
      <c r="D196" s="29" t="s">
        <v>153</v>
      </c>
      <c r="E196" s="3" t="s">
        <v>2</v>
      </c>
    </row>
    <row r="197" spans="1:5" ht="48">
      <c r="A197" s="3" t="s">
        <v>154</v>
      </c>
      <c r="B197" s="4" t="s">
        <v>155</v>
      </c>
      <c r="C197" s="3" t="s">
        <v>34</v>
      </c>
      <c r="D197" s="29" t="s">
        <v>34</v>
      </c>
      <c r="E197" s="3" t="s">
        <v>34</v>
      </c>
    </row>
    <row r="198" spans="1:5" ht="12.75">
      <c r="A198" s="3" t="s">
        <v>2</v>
      </c>
      <c r="B198" s="4" t="s">
        <v>156</v>
      </c>
      <c r="C198" s="3" t="s">
        <v>157</v>
      </c>
      <c r="D198" s="29" t="s">
        <v>153</v>
      </c>
      <c r="E198" s="3" t="s">
        <v>2</v>
      </c>
    </row>
    <row r="199" spans="1:5" ht="12.75">
      <c r="A199" s="3" t="s">
        <v>2</v>
      </c>
      <c r="B199" s="4" t="s">
        <v>158</v>
      </c>
      <c r="C199" s="3" t="s">
        <v>138</v>
      </c>
      <c r="D199" s="29" t="s">
        <v>153</v>
      </c>
      <c r="E199" s="3" t="s">
        <v>2</v>
      </c>
    </row>
    <row r="200" spans="1:5" ht="36">
      <c r="A200" s="3" t="s">
        <v>159</v>
      </c>
      <c r="B200" s="4" t="s">
        <v>160</v>
      </c>
      <c r="C200" s="3" t="s">
        <v>157</v>
      </c>
      <c r="D200" s="29" t="s">
        <v>153</v>
      </c>
      <c r="E200" s="3" t="s">
        <v>2</v>
      </c>
    </row>
    <row r="201" spans="1:5" ht="12.75">
      <c r="A201" s="3">
        <v>4</v>
      </c>
      <c r="B201" s="72" t="s">
        <v>161</v>
      </c>
      <c r="C201" s="73"/>
      <c r="D201" s="73"/>
      <c r="E201" s="74"/>
    </row>
    <row r="202" spans="1:5" ht="12.75">
      <c r="A202" s="3" t="s">
        <v>162</v>
      </c>
      <c r="B202" s="4" t="s">
        <v>163</v>
      </c>
      <c r="C202" s="3" t="s">
        <v>34</v>
      </c>
      <c r="D202" s="29" t="s">
        <v>164</v>
      </c>
      <c r="E202" s="3" t="s">
        <v>2</v>
      </c>
    </row>
    <row r="203" spans="1:5" ht="12.75">
      <c r="A203" s="3" t="s">
        <v>165</v>
      </c>
      <c r="B203" s="4" t="s">
        <v>166</v>
      </c>
      <c r="C203" s="3" t="s">
        <v>34</v>
      </c>
      <c r="D203" s="29" t="s">
        <v>164</v>
      </c>
      <c r="E203" s="3" t="s">
        <v>2</v>
      </c>
    </row>
    <row r="204" spans="1:5" ht="24">
      <c r="A204" s="3" t="s">
        <v>167</v>
      </c>
      <c r="B204" s="4" t="s">
        <v>168</v>
      </c>
      <c r="C204" s="3" t="s">
        <v>66</v>
      </c>
      <c r="D204" s="29" t="s">
        <v>164</v>
      </c>
      <c r="E204" s="3" t="s">
        <v>2</v>
      </c>
    </row>
    <row r="205" spans="1:5" ht="36">
      <c r="A205" s="3" t="s">
        <v>169</v>
      </c>
      <c r="B205" s="4" t="s">
        <v>170</v>
      </c>
      <c r="C205" s="3" t="s">
        <v>34</v>
      </c>
      <c r="D205" s="29" t="s">
        <v>34</v>
      </c>
      <c r="E205" s="3" t="s">
        <v>2</v>
      </c>
    </row>
    <row r="206" spans="1:5" ht="36">
      <c r="A206" s="3" t="s">
        <v>171</v>
      </c>
      <c r="B206" s="4" t="s">
        <v>172</v>
      </c>
      <c r="C206" s="3" t="s">
        <v>34</v>
      </c>
      <c r="D206" s="29" t="s">
        <v>34</v>
      </c>
      <c r="E206" s="3" t="s">
        <v>2</v>
      </c>
    </row>
    <row r="207" spans="1:5" ht="21.75" customHeight="1">
      <c r="A207" s="3">
        <v>5</v>
      </c>
      <c r="B207" s="72" t="s">
        <v>173</v>
      </c>
      <c r="C207" s="73"/>
      <c r="D207" s="73"/>
      <c r="E207" s="74"/>
    </row>
    <row r="208" spans="1:5" ht="24">
      <c r="A208" s="3" t="s">
        <v>174</v>
      </c>
      <c r="B208" s="4" t="s">
        <v>175</v>
      </c>
      <c r="C208" s="3" t="s">
        <v>128</v>
      </c>
      <c r="D208" s="29" t="s">
        <v>153</v>
      </c>
      <c r="E208" s="3" t="s">
        <v>2</v>
      </c>
    </row>
    <row r="209" spans="1:5" ht="12.75">
      <c r="A209" s="3" t="s">
        <v>176</v>
      </c>
      <c r="B209" s="4" t="s">
        <v>177</v>
      </c>
      <c r="C209" s="3" t="s">
        <v>128</v>
      </c>
      <c r="D209" s="29" t="s">
        <v>178</v>
      </c>
      <c r="E209" s="3" t="s">
        <v>2</v>
      </c>
    </row>
    <row r="210" spans="1:5" ht="24">
      <c r="A210" s="3" t="s">
        <v>179</v>
      </c>
      <c r="B210" s="4" t="s">
        <v>180</v>
      </c>
      <c r="C210" s="3" t="s">
        <v>128</v>
      </c>
      <c r="D210" s="29" t="s">
        <v>178</v>
      </c>
      <c r="E210" s="3" t="s">
        <v>2</v>
      </c>
    </row>
    <row r="211" spans="1:5" ht="12.75">
      <c r="A211" s="3" t="s">
        <v>181</v>
      </c>
      <c r="B211" s="4" t="s">
        <v>182</v>
      </c>
      <c r="C211" s="3" t="s">
        <v>34</v>
      </c>
      <c r="D211" s="29" t="s">
        <v>178</v>
      </c>
      <c r="E211" s="3" t="s">
        <v>2</v>
      </c>
    </row>
    <row r="212" spans="1:5" ht="12.75">
      <c r="A212" s="3">
        <v>6</v>
      </c>
      <c r="B212" s="72" t="s">
        <v>183</v>
      </c>
      <c r="C212" s="73"/>
      <c r="D212" s="73"/>
      <c r="E212" s="74"/>
    </row>
    <row r="213" spans="1:5" ht="12.75">
      <c r="A213" s="3" t="s">
        <v>2</v>
      </c>
      <c r="B213" s="3" t="s">
        <v>34</v>
      </c>
      <c r="C213" s="3" t="s">
        <v>34</v>
      </c>
      <c r="D213" s="29" t="s">
        <v>184</v>
      </c>
      <c r="E213" s="3" t="s">
        <v>2</v>
      </c>
    </row>
    <row r="214" spans="1:5" ht="24.75" customHeight="1">
      <c r="A214" s="3">
        <v>7</v>
      </c>
      <c r="B214" s="72" t="s">
        <v>185</v>
      </c>
      <c r="C214" s="73"/>
      <c r="D214" s="73"/>
      <c r="E214" s="74"/>
    </row>
    <row r="215" spans="1:5" ht="12.75">
      <c r="A215" s="3" t="s">
        <v>186</v>
      </c>
      <c r="B215" s="4" t="s">
        <v>187</v>
      </c>
      <c r="C215" s="3" t="s">
        <v>34</v>
      </c>
      <c r="D215" s="29" t="s">
        <v>34</v>
      </c>
      <c r="E215" s="3" t="s">
        <v>2</v>
      </c>
    </row>
    <row r="216" spans="1:5" ht="24">
      <c r="A216" s="3" t="s">
        <v>188</v>
      </c>
      <c r="B216" s="4" t="s">
        <v>189</v>
      </c>
      <c r="C216" s="3" t="s">
        <v>34</v>
      </c>
      <c r="D216" s="29" t="s">
        <v>34</v>
      </c>
      <c r="E216" s="3" t="s">
        <v>2</v>
      </c>
    </row>
    <row r="217" spans="1:5" ht="48">
      <c r="A217" s="3" t="s">
        <v>190</v>
      </c>
      <c r="B217" s="4" t="s">
        <v>191</v>
      </c>
      <c r="C217" s="3" t="s">
        <v>34</v>
      </c>
      <c r="D217" s="29" t="s">
        <v>34</v>
      </c>
      <c r="E217" s="3" t="s">
        <v>2</v>
      </c>
    </row>
    <row r="218" spans="1:5" ht="24">
      <c r="A218" s="3" t="s">
        <v>192</v>
      </c>
      <c r="B218" s="3" t="s">
        <v>193</v>
      </c>
      <c r="C218" s="3" t="s">
        <v>34</v>
      </c>
      <c r="D218" s="29" t="s">
        <v>34</v>
      </c>
      <c r="E218" s="3" t="s">
        <v>2</v>
      </c>
    </row>
    <row r="219" spans="1:5" ht="12.75">
      <c r="A219" s="3" t="s">
        <v>2</v>
      </c>
      <c r="B219" s="17" t="s">
        <v>24</v>
      </c>
      <c r="C219" s="89" t="s">
        <v>285</v>
      </c>
      <c r="D219" s="90"/>
      <c r="E219" s="91"/>
    </row>
    <row r="220" spans="1:5" ht="12.75">
      <c r="A220" s="3" t="s">
        <v>2</v>
      </c>
      <c r="B220" s="4" t="s">
        <v>2</v>
      </c>
      <c r="C220" s="3" t="s">
        <v>2</v>
      </c>
      <c r="D220" s="29" t="s">
        <v>2</v>
      </c>
      <c r="E220" s="3" t="s">
        <v>2</v>
      </c>
    </row>
    <row r="221" spans="1:5" ht="24">
      <c r="A221" s="3" t="s">
        <v>26</v>
      </c>
      <c r="B221" s="3" t="s">
        <v>27</v>
      </c>
      <c r="C221" s="3" t="s">
        <v>28</v>
      </c>
      <c r="D221" s="29" t="s">
        <v>29</v>
      </c>
      <c r="E221" s="3" t="s">
        <v>30</v>
      </c>
    </row>
    <row r="222" spans="1:5" ht="12.75">
      <c r="A222" s="3">
        <v>1</v>
      </c>
      <c r="B222" s="72" t="s">
        <v>31</v>
      </c>
      <c r="C222" s="73"/>
      <c r="D222" s="73"/>
      <c r="E222" s="74"/>
    </row>
    <row r="223" spans="1:5" ht="72">
      <c r="A223" s="3" t="s">
        <v>32</v>
      </c>
      <c r="B223" s="4" t="s">
        <v>33</v>
      </c>
      <c r="C223" s="3" t="s">
        <v>34</v>
      </c>
      <c r="D223" s="29" t="s">
        <v>34</v>
      </c>
      <c r="E223" s="11" t="s">
        <v>282</v>
      </c>
    </row>
    <row r="224" spans="1:5" ht="12.75">
      <c r="A224" s="3" t="s">
        <v>2</v>
      </c>
      <c r="B224" s="4" t="s">
        <v>36</v>
      </c>
      <c r="C224" s="3" t="s">
        <v>34</v>
      </c>
      <c r="D224" s="29" t="s">
        <v>34</v>
      </c>
      <c r="E224" s="12"/>
    </row>
    <row r="225" spans="1:5" ht="12.75" hidden="1">
      <c r="A225" s="3" t="s">
        <v>2</v>
      </c>
      <c r="B225" s="4" t="s">
        <v>37</v>
      </c>
      <c r="C225" s="3" t="s">
        <v>2</v>
      </c>
      <c r="D225" s="30" t="s">
        <v>2</v>
      </c>
      <c r="E225" s="8"/>
    </row>
    <row r="226" spans="1:5" ht="12.75">
      <c r="A226" s="3" t="s">
        <v>2</v>
      </c>
      <c r="B226" s="4" t="s">
        <v>38</v>
      </c>
      <c r="C226" s="3" t="s">
        <v>39</v>
      </c>
      <c r="D226" s="31">
        <v>1777.94</v>
      </c>
      <c r="E226" s="8"/>
    </row>
    <row r="227" spans="1:5" ht="12.75" hidden="1">
      <c r="A227" s="3" t="s">
        <v>2</v>
      </c>
      <c r="B227" s="4" t="s">
        <v>40</v>
      </c>
      <c r="C227" s="3" t="s">
        <v>2</v>
      </c>
      <c r="D227" s="30" t="s">
        <v>41</v>
      </c>
      <c r="E227" s="8"/>
    </row>
    <row r="228" spans="1:5" ht="12.75" hidden="1">
      <c r="A228" s="3" t="s">
        <v>2</v>
      </c>
      <c r="B228" s="4" t="s">
        <v>42</v>
      </c>
      <c r="C228" s="3" t="s">
        <v>39</v>
      </c>
      <c r="D228" s="30" t="s">
        <v>41</v>
      </c>
      <c r="E228" s="8"/>
    </row>
    <row r="229" spans="1:5" ht="24" hidden="1">
      <c r="A229" s="3" t="s">
        <v>2</v>
      </c>
      <c r="B229" s="4" t="s">
        <v>43</v>
      </c>
      <c r="C229" s="3" t="s">
        <v>44</v>
      </c>
      <c r="D229" s="30" t="s">
        <v>2</v>
      </c>
      <c r="E229" s="8"/>
    </row>
    <row r="230" spans="1:5" ht="12.75">
      <c r="A230" s="3" t="s">
        <v>2</v>
      </c>
      <c r="B230" s="4" t="s">
        <v>45</v>
      </c>
      <c r="C230" s="3" t="s">
        <v>2</v>
      </c>
      <c r="D230" s="30" t="s">
        <v>2</v>
      </c>
      <c r="E230" s="8"/>
    </row>
    <row r="231" spans="1:5" ht="12.75">
      <c r="A231" s="3" t="s">
        <v>2</v>
      </c>
      <c r="B231" s="4" t="s">
        <v>38</v>
      </c>
      <c r="C231" s="3" t="s">
        <v>39</v>
      </c>
      <c r="D231" s="31">
        <f>D226</f>
        <v>1777.94</v>
      </c>
      <c r="E231" s="8"/>
    </row>
    <row r="232" spans="1:5" ht="12.75" hidden="1">
      <c r="A232" s="3" t="s">
        <v>2</v>
      </c>
      <c r="B232" s="4" t="s">
        <v>40</v>
      </c>
      <c r="C232" s="3" t="s">
        <v>2</v>
      </c>
      <c r="D232" s="30" t="s">
        <v>41</v>
      </c>
      <c r="E232" s="8"/>
    </row>
    <row r="233" spans="1:5" ht="12.75" hidden="1">
      <c r="A233" s="3" t="s">
        <v>2</v>
      </c>
      <c r="B233" s="4" t="s">
        <v>42</v>
      </c>
      <c r="C233" s="3" t="s">
        <v>39</v>
      </c>
      <c r="D233" s="30" t="s">
        <v>41</v>
      </c>
      <c r="E233" s="8"/>
    </row>
    <row r="234" spans="1:5" ht="24" hidden="1">
      <c r="A234" s="3" t="s">
        <v>2</v>
      </c>
      <c r="B234" s="4" t="s">
        <v>43</v>
      </c>
      <c r="C234" s="3" t="s">
        <v>44</v>
      </c>
      <c r="D234" s="30" t="s">
        <v>41</v>
      </c>
      <c r="E234" s="8"/>
    </row>
    <row r="235" spans="1:5" ht="24" hidden="1">
      <c r="A235" s="3" t="s">
        <v>2</v>
      </c>
      <c r="B235" s="4" t="s">
        <v>46</v>
      </c>
      <c r="C235" s="3" t="s">
        <v>34</v>
      </c>
      <c r="D235" s="30" t="s">
        <v>47</v>
      </c>
      <c r="E235" s="8"/>
    </row>
    <row r="236" spans="1:5" ht="12.75" hidden="1">
      <c r="A236" s="3" t="s">
        <v>2</v>
      </c>
      <c r="B236" s="4" t="s">
        <v>37</v>
      </c>
      <c r="C236" s="3" t="s">
        <v>2</v>
      </c>
      <c r="D236" s="30" t="s">
        <v>47</v>
      </c>
      <c r="E236" s="8"/>
    </row>
    <row r="237" spans="1:5" ht="12.75" hidden="1">
      <c r="A237" s="3" t="s">
        <v>2</v>
      </c>
      <c r="B237" s="4" t="s">
        <v>38</v>
      </c>
      <c r="C237" s="3" t="s">
        <v>39</v>
      </c>
      <c r="D237" s="30" t="s">
        <v>47</v>
      </c>
      <c r="E237" s="8"/>
    </row>
    <row r="238" spans="1:5" ht="12.75" hidden="1">
      <c r="A238" s="3" t="s">
        <v>2</v>
      </c>
      <c r="B238" s="4" t="s">
        <v>40</v>
      </c>
      <c r="C238" s="3" t="s">
        <v>2</v>
      </c>
      <c r="D238" s="30" t="s">
        <v>47</v>
      </c>
      <c r="E238" s="8"/>
    </row>
    <row r="239" spans="1:5" ht="12.75" hidden="1">
      <c r="A239" s="3" t="s">
        <v>2</v>
      </c>
      <c r="B239" s="4" t="s">
        <v>42</v>
      </c>
      <c r="C239" s="3" t="s">
        <v>39</v>
      </c>
      <c r="D239" s="30" t="s">
        <v>47</v>
      </c>
      <c r="E239" s="8"/>
    </row>
    <row r="240" spans="1:5" ht="24" hidden="1">
      <c r="A240" s="3" t="s">
        <v>2</v>
      </c>
      <c r="B240" s="4" t="s">
        <v>43</v>
      </c>
      <c r="C240" s="3" t="s">
        <v>44</v>
      </c>
      <c r="D240" s="30" t="s">
        <v>47</v>
      </c>
      <c r="E240" s="8"/>
    </row>
    <row r="241" spans="1:5" ht="12.75" hidden="1">
      <c r="A241" s="3" t="s">
        <v>2</v>
      </c>
      <c r="B241" s="4" t="s">
        <v>45</v>
      </c>
      <c r="C241" s="3" t="s">
        <v>2</v>
      </c>
      <c r="D241" s="30" t="s">
        <v>47</v>
      </c>
      <c r="E241" s="8"/>
    </row>
    <row r="242" spans="1:5" ht="12.75" hidden="1">
      <c r="A242" s="3" t="s">
        <v>2</v>
      </c>
      <c r="B242" s="4" t="s">
        <v>38</v>
      </c>
      <c r="C242" s="3" t="s">
        <v>39</v>
      </c>
      <c r="D242" s="30" t="s">
        <v>47</v>
      </c>
      <c r="E242" s="8"/>
    </row>
    <row r="243" spans="1:5" ht="12.75" hidden="1">
      <c r="A243" s="3" t="s">
        <v>2</v>
      </c>
      <c r="B243" s="4" t="s">
        <v>40</v>
      </c>
      <c r="C243" s="3" t="s">
        <v>2</v>
      </c>
      <c r="D243" s="30" t="s">
        <v>47</v>
      </c>
      <c r="E243" s="8"/>
    </row>
    <row r="244" spans="1:5" ht="12.75" hidden="1">
      <c r="A244" s="3" t="s">
        <v>2</v>
      </c>
      <c r="B244" s="4" t="s">
        <v>42</v>
      </c>
      <c r="C244" s="3" t="s">
        <v>39</v>
      </c>
      <c r="D244" s="30" t="s">
        <v>47</v>
      </c>
      <c r="E244" s="8"/>
    </row>
    <row r="245" spans="1:5" ht="24" hidden="1">
      <c r="A245" s="3" t="s">
        <v>2</v>
      </c>
      <c r="B245" s="4" t="s">
        <v>43</v>
      </c>
      <c r="C245" s="3" t="s">
        <v>44</v>
      </c>
      <c r="D245" s="30" t="s">
        <v>47</v>
      </c>
      <c r="E245" s="8"/>
    </row>
    <row r="246" spans="1:5" ht="36" hidden="1">
      <c r="A246" s="3" t="s">
        <v>48</v>
      </c>
      <c r="B246" s="4" t="s">
        <v>49</v>
      </c>
      <c r="C246" s="3" t="s">
        <v>50</v>
      </c>
      <c r="D246" s="30" t="s">
        <v>47</v>
      </c>
      <c r="E246" s="8"/>
    </row>
    <row r="247" spans="1:5" ht="24" hidden="1">
      <c r="A247" s="3" t="s">
        <v>51</v>
      </c>
      <c r="B247" s="4" t="s">
        <v>52</v>
      </c>
      <c r="C247" s="3" t="s">
        <v>39</v>
      </c>
      <c r="D247" s="30" t="s">
        <v>47</v>
      </c>
      <c r="E247" s="8"/>
    </row>
    <row r="248" spans="1:5" ht="36" hidden="1">
      <c r="A248" s="3" t="s">
        <v>53</v>
      </c>
      <c r="B248" s="4" t="s">
        <v>54</v>
      </c>
      <c r="C248" s="3" t="s">
        <v>50</v>
      </c>
      <c r="D248" s="30" t="s">
        <v>47</v>
      </c>
      <c r="E248" s="8"/>
    </row>
    <row r="249" spans="1:5" ht="24" hidden="1">
      <c r="A249" s="3" t="s">
        <v>55</v>
      </c>
      <c r="B249" s="4" t="s">
        <v>56</v>
      </c>
      <c r="C249" s="3" t="s">
        <v>57</v>
      </c>
      <c r="D249" s="30" t="s">
        <v>47</v>
      </c>
      <c r="E249" s="8"/>
    </row>
    <row r="250" spans="1:5" ht="12.75" hidden="1">
      <c r="A250" s="3" t="s">
        <v>58</v>
      </c>
      <c r="B250" s="4" t="s">
        <v>59</v>
      </c>
      <c r="C250" s="3" t="s">
        <v>57</v>
      </c>
      <c r="D250" s="30" t="s">
        <v>47</v>
      </c>
      <c r="E250" s="13" t="s">
        <v>2</v>
      </c>
    </row>
    <row r="251" spans="1:5" ht="26.25" customHeight="1">
      <c r="A251" s="3">
        <v>2</v>
      </c>
      <c r="B251" s="72" t="s">
        <v>60</v>
      </c>
      <c r="C251" s="73"/>
      <c r="D251" s="73"/>
      <c r="E251" s="71"/>
    </row>
    <row r="252" spans="1:5" ht="36">
      <c r="A252" s="3" t="s">
        <v>61</v>
      </c>
      <c r="B252" s="4" t="s">
        <v>62</v>
      </c>
      <c r="C252" s="3" t="s">
        <v>34</v>
      </c>
      <c r="D252" s="29" t="s">
        <v>202</v>
      </c>
      <c r="E252" s="3" t="s">
        <v>2</v>
      </c>
    </row>
    <row r="253" spans="1:5" ht="12.75">
      <c r="A253" s="3" t="s">
        <v>64</v>
      </c>
      <c r="B253" s="4" t="s">
        <v>65</v>
      </c>
      <c r="C253" s="6" t="s">
        <v>66</v>
      </c>
      <c r="D253" s="32" t="s">
        <v>67</v>
      </c>
      <c r="E253" s="6" t="s">
        <v>2</v>
      </c>
    </row>
    <row r="254" spans="1:5" ht="24">
      <c r="A254" s="3" t="s">
        <v>68</v>
      </c>
      <c r="B254" s="14" t="s">
        <v>69</v>
      </c>
      <c r="C254" s="13" t="s">
        <v>66</v>
      </c>
      <c r="D254" s="34">
        <v>425.572</v>
      </c>
      <c r="E254" s="13" t="s">
        <v>2</v>
      </c>
    </row>
    <row r="255" spans="1:5" ht="12.75">
      <c r="A255" s="3" t="s">
        <v>2</v>
      </c>
      <c r="B255" s="14" t="s">
        <v>70</v>
      </c>
      <c r="C255" s="13" t="s">
        <v>66</v>
      </c>
      <c r="D255" s="34"/>
      <c r="E255" s="13" t="s">
        <v>2</v>
      </c>
    </row>
    <row r="256" spans="1:5" ht="24">
      <c r="A256" s="3" t="s">
        <v>2</v>
      </c>
      <c r="B256" s="14" t="s">
        <v>71</v>
      </c>
      <c r="C256" s="13" t="s">
        <v>66</v>
      </c>
      <c r="D256" s="34">
        <v>0</v>
      </c>
      <c r="E256" s="13" t="s">
        <v>2</v>
      </c>
    </row>
    <row r="257" spans="1:5" ht="12.75">
      <c r="A257" s="3" t="s">
        <v>2</v>
      </c>
      <c r="B257" s="4" t="s">
        <v>76</v>
      </c>
      <c r="C257" s="3" t="s">
        <v>66</v>
      </c>
      <c r="D257" s="29">
        <v>0</v>
      </c>
      <c r="E257" s="3" t="s">
        <v>2</v>
      </c>
    </row>
    <row r="258" spans="1:5" ht="12.75">
      <c r="A258" s="3" t="s">
        <v>2</v>
      </c>
      <c r="B258" s="4" t="s">
        <v>73</v>
      </c>
      <c r="C258" s="3" t="s">
        <v>77</v>
      </c>
      <c r="D258" s="29">
        <v>0</v>
      </c>
      <c r="E258" s="3" t="s">
        <v>2</v>
      </c>
    </row>
    <row r="259" spans="1:5" ht="12.75">
      <c r="A259" s="3" t="s">
        <v>2</v>
      </c>
      <c r="B259" s="4" t="s">
        <v>78</v>
      </c>
      <c r="C259" s="3" t="s">
        <v>79</v>
      </c>
      <c r="D259" s="29">
        <v>0</v>
      </c>
      <c r="E259" s="3" t="s">
        <v>2</v>
      </c>
    </row>
    <row r="260" spans="1:5" ht="24">
      <c r="A260" s="3" t="s">
        <v>2</v>
      </c>
      <c r="B260" s="4" t="s">
        <v>200</v>
      </c>
      <c r="C260" s="3" t="s">
        <v>66</v>
      </c>
      <c r="D260" s="29">
        <v>6.13</v>
      </c>
      <c r="E260" s="3" t="s">
        <v>2</v>
      </c>
    </row>
    <row r="261" spans="1:5" ht="12.75">
      <c r="A261" s="3" t="s">
        <v>2</v>
      </c>
      <c r="B261" s="4" t="s">
        <v>80</v>
      </c>
      <c r="C261" s="3" t="s">
        <v>81</v>
      </c>
      <c r="D261" s="46">
        <v>6.79</v>
      </c>
      <c r="E261" s="3" t="s">
        <v>2</v>
      </c>
    </row>
    <row r="262" spans="1:5" ht="12.75">
      <c r="A262" s="3" t="s">
        <v>2</v>
      </c>
      <c r="B262" s="4" t="s">
        <v>82</v>
      </c>
      <c r="C262" s="3" t="s">
        <v>83</v>
      </c>
      <c r="D262" s="29">
        <v>0.903</v>
      </c>
      <c r="E262" s="3" t="s">
        <v>2</v>
      </c>
    </row>
    <row r="263" spans="1:5" ht="24">
      <c r="A263" s="3" t="s">
        <v>2</v>
      </c>
      <c r="B263" s="4" t="s">
        <v>84</v>
      </c>
      <c r="C263" s="3" t="s">
        <v>66</v>
      </c>
      <c r="D263" s="29">
        <v>1.071</v>
      </c>
      <c r="E263" s="3" t="s">
        <v>2</v>
      </c>
    </row>
    <row r="264" spans="1:5" ht="12.75">
      <c r="A264" s="3" t="s">
        <v>2</v>
      </c>
      <c r="B264" s="4" t="s">
        <v>85</v>
      </c>
      <c r="C264" s="3" t="s">
        <v>66</v>
      </c>
      <c r="D264" s="29">
        <v>0</v>
      </c>
      <c r="E264" s="3" t="s">
        <v>2</v>
      </c>
    </row>
    <row r="265" spans="1:5" ht="24">
      <c r="A265" s="3" t="s">
        <v>2</v>
      </c>
      <c r="B265" s="4" t="s">
        <v>86</v>
      </c>
      <c r="C265" s="3" t="s">
        <v>66</v>
      </c>
      <c r="D265" s="29">
        <v>53.96</v>
      </c>
      <c r="E265" s="3" t="s">
        <v>2</v>
      </c>
    </row>
    <row r="266" spans="1:5" ht="24">
      <c r="A266" s="3" t="s">
        <v>2</v>
      </c>
      <c r="B266" s="4" t="s">
        <v>87</v>
      </c>
      <c r="C266" s="3" t="s">
        <v>66</v>
      </c>
      <c r="D266" s="29">
        <v>11.556</v>
      </c>
      <c r="E266" s="3" t="s">
        <v>2</v>
      </c>
    </row>
    <row r="267" spans="1:5" ht="24">
      <c r="A267" s="3" t="s">
        <v>2</v>
      </c>
      <c r="B267" s="4" t="s">
        <v>88</v>
      </c>
      <c r="C267" s="3" t="s">
        <v>66</v>
      </c>
      <c r="D267" s="29">
        <v>141.24</v>
      </c>
      <c r="E267" s="3" t="s">
        <v>2</v>
      </c>
    </row>
    <row r="268" spans="1:5" ht="24">
      <c r="A268" s="3" t="s">
        <v>2</v>
      </c>
      <c r="B268" s="4" t="s">
        <v>89</v>
      </c>
      <c r="C268" s="3" t="s">
        <v>66</v>
      </c>
      <c r="D268" s="29">
        <v>-39.458</v>
      </c>
      <c r="E268" s="3" t="s">
        <v>2</v>
      </c>
    </row>
    <row r="269" spans="1:5" ht="24">
      <c r="A269" s="3" t="s">
        <v>2</v>
      </c>
      <c r="B269" s="4" t="s">
        <v>90</v>
      </c>
      <c r="C269" s="3" t="s">
        <v>66</v>
      </c>
      <c r="D269" s="29">
        <v>132.548</v>
      </c>
      <c r="E269" s="3" t="s">
        <v>2</v>
      </c>
    </row>
    <row r="270" spans="1:5" ht="36">
      <c r="A270" s="3" t="s">
        <v>2</v>
      </c>
      <c r="B270" s="4" t="s">
        <v>91</v>
      </c>
      <c r="C270" s="3" t="s">
        <v>66</v>
      </c>
      <c r="D270" s="29">
        <v>96.061</v>
      </c>
      <c r="E270" s="3" t="s">
        <v>2</v>
      </c>
    </row>
    <row r="271" spans="1:5" ht="24">
      <c r="A271" s="3" t="s">
        <v>92</v>
      </c>
      <c r="B271" s="4" t="s">
        <v>93</v>
      </c>
      <c r="C271" s="3" t="s">
        <v>66</v>
      </c>
      <c r="D271" s="29" t="s">
        <v>94</v>
      </c>
      <c r="E271" s="3" t="s">
        <v>2</v>
      </c>
    </row>
    <row r="272" spans="1:5" ht="12.75">
      <c r="A272" s="3" t="s">
        <v>95</v>
      </c>
      <c r="B272" s="4" t="s">
        <v>96</v>
      </c>
      <c r="C272" s="3" t="s">
        <v>66</v>
      </c>
      <c r="D272" s="29" t="s">
        <v>94</v>
      </c>
      <c r="E272" s="3" t="s">
        <v>2</v>
      </c>
    </row>
    <row r="273" spans="1:5" ht="24">
      <c r="A273" s="3" t="s">
        <v>2</v>
      </c>
      <c r="B273" s="4" t="s">
        <v>97</v>
      </c>
      <c r="C273" s="3" t="s">
        <v>66</v>
      </c>
      <c r="D273" s="29" t="s">
        <v>94</v>
      </c>
      <c r="E273" s="3" t="s">
        <v>2</v>
      </c>
    </row>
    <row r="274" spans="1:5" ht="24">
      <c r="A274" s="3" t="s">
        <v>98</v>
      </c>
      <c r="B274" s="4" t="s">
        <v>99</v>
      </c>
      <c r="C274" s="3" t="s">
        <v>66</v>
      </c>
      <c r="D274" s="29" t="s">
        <v>41</v>
      </c>
      <c r="E274" s="3" t="s">
        <v>2</v>
      </c>
    </row>
    <row r="275" spans="1:5" ht="48">
      <c r="A275" s="3" t="s">
        <v>100</v>
      </c>
      <c r="B275" s="4" t="s">
        <v>101</v>
      </c>
      <c r="C275" s="3" t="s">
        <v>34</v>
      </c>
      <c r="D275" s="29" t="s">
        <v>34</v>
      </c>
      <c r="E275" s="3" t="s">
        <v>233</v>
      </c>
    </row>
    <row r="276" spans="1:5" ht="12.75">
      <c r="A276" s="3" t="s">
        <v>103</v>
      </c>
      <c r="B276" s="4" t="s">
        <v>104</v>
      </c>
      <c r="C276" s="3" t="s">
        <v>105</v>
      </c>
      <c r="D276" s="29">
        <v>3.51</v>
      </c>
      <c r="E276" s="3" t="s">
        <v>2</v>
      </c>
    </row>
    <row r="277" spans="1:5" ht="12.75">
      <c r="A277" s="3" t="s">
        <v>106</v>
      </c>
      <c r="B277" s="4" t="s">
        <v>107</v>
      </c>
      <c r="C277" s="3" t="s">
        <v>105</v>
      </c>
      <c r="D277" s="29">
        <v>2.97</v>
      </c>
      <c r="E277" s="3" t="s">
        <v>2</v>
      </c>
    </row>
    <row r="278" spans="1:5" ht="12.75">
      <c r="A278" s="3" t="s">
        <v>108</v>
      </c>
      <c r="B278" s="4" t="s">
        <v>109</v>
      </c>
      <c r="C278" s="3" t="s">
        <v>110</v>
      </c>
      <c r="D278" s="29">
        <v>0</v>
      </c>
      <c r="E278" s="3" t="s">
        <v>2</v>
      </c>
    </row>
    <row r="279" spans="1:5" ht="12.75">
      <c r="A279" s="3" t="s">
        <v>112</v>
      </c>
      <c r="B279" s="4" t="s">
        <v>113</v>
      </c>
      <c r="C279" s="3" t="s">
        <v>110</v>
      </c>
      <c r="D279" s="29" t="s">
        <v>41</v>
      </c>
      <c r="E279" s="3" t="s">
        <v>2</v>
      </c>
    </row>
    <row r="280" spans="1:5" ht="12.75">
      <c r="A280" s="3" t="s">
        <v>114</v>
      </c>
      <c r="B280" s="4" t="s">
        <v>115</v>
      </c>
      <c r="C280" s="3" t="s">
        <v>110</v>
      </c>
      <c r="D280" s="29">
        <v>0</v>
      </c>
      <c r="E280" s="3" t="s">
        <v>2</v>
      </c>
    </row>
    <row r="281" spans="1:5" ht="12.75">
      <c r="A281" s="3" t="s">
        <v>2</v>
      </c>
      <c r="B281" s="4" t="s">
        <v>116</v>
      </c>
      <c r="C281" s="3" t="s">
        <v>110</v>
      </c>
      <c r="D281" s="29">
        <v>0</v>
      </c>
      <c r="E281" s="3" t="s">
        <v>2</v>
      </c>
    </row>
    <row r="282" spans="1:5" ht="12.75">
      <c r="A282" s="3" t="s">
        <v>2</v>
      </c>
      <c r="B282" s="4" t="s">
        <v>117</v>
      </c>
      <c r="C282" s="3" t="s">
        <v>110</v>
      </c>
      <c r="D282" s="29">
        <v>0</v>
      </c>
      <c r="E282" s="3" t="s">
        <v>2</v>
      </c>
    </row>
    <row r="283" spans="1:5" ht="12.75">
      <c r="A283" s="3" t="s">
        <v>118</v>
      </c>
      <c r="B283" s="4" t="s">
        <v>119</v>
      </c>
      <c r="C283" s="3" t="s">
        <v>120</v>
      </c>
      <c r="D283" s="29">
        <v>0</v>
      </c>
      <c r="E283" s="3" t="s">
        <v>2</v>
      </c>
    </row>
    <row r="284" spans="1:5" ht="24">
      <c r="A284" s="3" t="s">
        <v>121</v>
      </c>
      <c r="B284" s="4" t="s">
        <v>122</v>
      </c>
      <c r="C284" s="3" t="s">
        <v>123</v>
      </c>
      <c r="D284" s="29">
        <v>0</v>
      </c>
      <c r="E284" s="3" t="s">
        <v>2</v>
      </c>
    </row>
    <row r="285" spans="1:5" ht="12.75">
      <c r="A285" s="3" t="s">
        <v>124</v>
      </c>
      <c r="B285" s="4" t="s">
        <v>125</v>
      </c>
      <c r="C285" s="3" t="s">
        <v>123</v>
      </c>
      <c r="D285" s="29">
        <v>0</v>
      </c>
      <c r="E285" s="3" t="s">
        <v>2</v>
      </c>
    </row>
    <row r="286" spans="1:5" ht="12.75">
      <c r="A286" s="3" t="s">
        <v>126</v>
      </c>
      <c r="B286" s="4" t="s">
        <v>127</v>
      </c>
      <c r="C286" s="3" t="s">
        <v>128</v>
      </c>
      <c r="D286" s="29">
        <v>0</v>
      </c>
      <c r="E286" s="3" t="s">
        <v>2</v>
      </c>
    </row>
    <row r="287" spans="1:5" ht="12.75">
      <c r="A287" s="3" t="s">
        <v>129</v>
      </c>
      <c r="B287" s="4" t="s">
        <v>130</v>
      </c>
      <c r="C287" s="3" t="s">
        <v>128</v>
      </c>
      <c r="D287" s="29">
        <v>1</v>
      </c>
      <c r="E287" s="3" t="s">
        <v>2</v>
      </c>
    </row>
    <row r="288" spans="1:5" ht="12.75">
      <c r="A288" s="3" t="s">
        <v>2</v>
      </c>
      <c r="B288" s="4" t="s">
        <v>131</v>
      </c>
      <c r="C288" s="3" t="s">
        <v>128</v>
      </c>
      <c r="D288" s="29">
        <v>0</v>
      </c>
      <c r="E288" s="3" t="s">
        <v>2</v>
      </c>
    </row>
    <row r="289" spans="1:5" ht="12.75">
      <c r="A289" s="3" t="s">
        <v>2</v>
      </c>
      <c r="B289" s="4" t="s">
        <v>132</v>
      </c>
      <c r="C289" s="3" t="s">
        <v>128</v>
      </c>
      <c r="D289" s="29">
        <v>1</v>
      </c>
      <c r="E289" s="3" t="s">
        <v>2</v>
      </c>
    </row>
    <row r="290" spans="1:5" ht="12.75">
      <c r="A290" s="3" t="s">
        <v>133</v>
      </c>
      <c r="B290" s="4" t="s">
        <v>134</v>
      </c>
      <c r="C290" s="3" t="s">
        <v>128</v>
      </c>
      <c r="D290" s="29">
        <v>0</v>
      </c>
      <c r="E290" s="3" t="s">
        <v>2</v>
      </c>
    </row>
    <row r="291" spans="1:5" ht="12.75">
      <c r="A291" s="3" t="s">
        <v>136</v>
      </c>
      <c r="B291" s="4" t="s">
        <v>137</v>
      </c>
      <c r="C291" s="3" t="s">
        <v>138</v>
      </c>
      <c r="D291" s="29">
        <v>9</v>
      </c>
      <c r="E291" s="3" t="s">
        <v>2</v>
      </c>
    </row>
    <row r="292" spans="1:5" ht="24">
      <c r="A292" s="3" t="s">
        <v>139</v>
      </c>
      <c r="B292" s="4" t="s">
        <v>140</v>
      </c>
      <c r="C292" s="3" t="s">
        <v>141</v>
      </c>
      <c r="D292" s="29">
        <v>0</v>
      </c>
      <c r="E292" s="3"/>
    </row>
    <row r="293" spans="1:5" ht="24">
      <c r="A293" s="3" t="s">
        <v>143</v>
      </c>
      <c r="B293" s="4" t="s">
        <v>144</v>
      </c>
      <c r="C293" s="3" t="s">
        <v>145</v>
      </c>
      <c r="D293" s="29">
        <v>0</v>
      </c>
      <c r="E293" s="3"/>
    </row>
    <row r="294" spans="1:5" ht="24">
      <c r="A294" s="3" t="s">
        <v>146</v>
      </c>
      <c r="B294" s="4" t="s">
        <v>147</v>
      </c>
      <c r="C294" s="3" t="s">
        <v>199</v>
      </c>
      <c r="D294" s="29">
        <v>0</v>
      </c>
      <c r="E294" s="3"/>
    </row>
    <row r="295" spans="1:5" ht="21.75" customHeight="1">
      <c r="A295" s="3">
        <v>3</v>
      </c>
      <c r="B295" s="72" t="s">
        <v>149</v>
      </c>
      <c r="C295" s="73"/>
      <c r="D295" s="73"/>
      <c r="E295" s="74"/>
    </row>
    <row r="296" spans="1:5" ht="12.75">
      <c r="A296" s="3" t="s">
        <v>150</v>
      </c>
      <c r="B296" s="4" t="s">
        <v>151</v>
      </c>
      <c r="C296" s="3" t="s">
        <v>152</v>
      </c>
      <c r="D296" s="29" t="s">
        <v>153</v>
      </c>
      <c r="E296" s="3" t="s">
        <v>2</v>
      </c>
    </row>
    <row r="297" spans="1:5" ht="48">
      <c r="A297" s="3" t="s">
        <v>154</v>
      </c>
      <c r="B297" s="4" t="s">
        <v>155</v>
      </c>
      <c r="C297" s="3" t="s">
        <v>34</v>
      </c>
      <c r="D297" s="29" t="s">
        <v>34</v>
      </c>
      <c r="E297" s="3" t="s">
        <v>34</v>
      </c>
    </row>
    <row r="298" spans="1:5" ht="12.75">
      <c r="A298" s="3" t="s">
        <v>2</v>
      </c>
      <c r="B298" s="4" t="s">
        <v>156</v>
      </c>
      <c r="C298" s="3" t="s">
        <v>157</v>
      </c>
      <c r="D298" s="29" t="s">
        <v>153</v>
      </c>
      <c r="E298" s="3" t="s">
        <v>2</v>
      </c>
    </row>
    <row r="299" spans="1:5" ht="12.75">
      <c r="A299" s="3" t="s">
        <v>2</v>
      </c>
      <c r="B299" s="4" t="s">
        <v>158</v>
      </c>
      <c r="C299" s="3" t="s">
        <v>138</v>
      </c>
      <c r="D299" s="29" t="s">
        <v>153</v>
      </c>
      <c r="E299" s="3" t="s">
        <v>2</v>
      </c>
    </row>
    <row r="300" spans="1:5" ht="36">
      <c r="A300" s="3" t="s">
        <v>159</v>
      </c>
      <c r="B300" s="4" t="s">
        <v>160</v>
      </c>
      <c r="C300" s="3" t="s">
        <v>157</v>
      </c>
      <c r="D300" s="29" t="s">
        <v>153</v>
      </c>
      <c r="E300" s="3" t="s">
        <v>2</v>
      </c>
    </row>
    <row r="301" spans="1:5" ht="12.75">
      <c r="A301" s="3">
        <v>4</v>
      </c>
      <c r="B301" s="72" t="s">
        <v>161</v>
      </c>
      <c r="C301" s="73"/>
      <c r="D301" s="73"/>
      <c r="E301" s="74"/>
    </row>
    <row r="302" spans="1:5" ht="12.75">
      <c r="A302" s="3" t="s">
        <v>162</v>
      </c>
      <c r="B302" s="4" t="s">
        <v>163</v>
      </c>
      <c r="C302" s="3" t="s">
        <v>34</v>
      </c>
      <c r="D302" s="29" t="s">
        <v>164</v>
      </c>
      <c r="E302" s="3" t="s">
        <v>2</v>
      </c>
    </row>
    <row r="303" spans="1:5" ht="12.75">
      <c r="A303" s="3" t="s">
        <v>165</v>
      </c>
      <c r="B303" s="4" t="s">
        <v>166</v>
      </c>
      <c r="C303" s="3" t="s">
        <v>34</v>
      </c>
      <c r="D303" s="29" t="s">
        <v>164</v>
      </c>
      <c r="E303" s="3" t="s">
        <v>2</v>
      </c>
    </row>
    <row r="304" spans="1:5" ht="24">
      <c r="A304" s="3" t="s">
        <v>167</v>
      </c>
      <c r="B304" s="4" t="s">
        <v>168</v>
      </c>
      <c r="C304" s="3" t="s">
        <v>66</v>
      </c>
      <c r="D304" s="29" t="s">
        <v>164</v>
      </c>
      <c r="E304" s="3" t="s">
        <v>2</v>
      </c>
    </row>
    <row r="305" spans="1:5" ht="36">
      <c r="A305" s="3" t="s">
        <v>169</v>
      </c>
      <c r="B305" s="4" t="s">
        <v>170</v>
      </c>
      <c r="C305" s="3" t="s">
        <v>34</v>
      </c>
      <c r="D305" s="29" t="s">
        <v>34</v>
      </c>
      <c r="E305" s="3" t="s">
        <v>2</v>
      </c>
    </row>
    <row r="306" spans="1:5" ht="36">
      <c r="A306" s="3" t="s">
        <v>171</v>
      </c>
      <c r="B306" s="4" t="s">
        <v>172</v>
      </c>
      <c r="C306" s="3" t="s">
        <v>34</v>
      </c>
      <c r="D306" s="29" t="s">
        <v>34</v>
      </c>
      <c r="E306" s="3" t="s">
        <v>2</v>
      </c>
    </row>
    <row r="307" spans="1:5" ht="24" customHeight="1">
      <c r="A307" s="3">
        <v>5</v>
      </c>
      <c r="B307" s="72" t="s">
        <v>173</v>
      </c>
      <c r="C307" s="73"/>
      <c r="D307" s="73"/>
      <c r="E307" s="74"/>
    </row>
    <row r="308" spans="1:5" ht="24">
      <c r="A308" s="3" t="s">
        <v>174</v>
      </c>
      <c r="B308" s="4" t="s">
        <v>175</v>
      </c>
      <c r="C308" s="3" t="s">
        <v>128</v>
      </c>
      <c r="D308" s="29" t="s">
        <v>153</v>
      </c>
      <c r="E308" s="3" t="s">
        <v>2</v>
      </c>
    </row>
    <row r="309" spans="1:5" ht="12.75">
      <c r="A309" s="3" t="s">
        <v>176</v>
      </c>
      <c r="B309" s="4" t="s">
        <v>177</v>
      </c>
      <c r="C309" s="3" t="s">
        <v>128</v>
      </c>
      <c r="D309" s="29" t="s">
        <v>178</v>
      </c>
      <c r="E309" s="3" t="s">
        <v>2</v>
      </c>
    </row>
    <row r="310" spans="1:5" ht="24">
      <c r="A310" s="3" t="s">
        <v>179</v>
      </c>
      <c r="B310" s="4" t="s">
        <v>180</v>
      </c>
      <c r="C310" s="3" t="s">
        <v>128</v>
      </c>
      <c r="D310" s="29" t="s">
        <v>178</v>
      </c>
      <c r="E310" s="3" t="s">
        <v>2</v>
      </c>
    </row>
    <row r="311" spans="1:5" ht="12.75">
      <c r="A311" s="3" t="s">
        <v>181</v>
      </c>
      <c r="B311" s="4" t="s">
        <v>182</v>
      </c>
      <c r="C311" s="3" t="s">
        <v>34</v>
      </c>
      <c r="D311" s="29" t="s">
        <v>178</v>
      </c>
      <c r="E311" s="3" t="s">
        <v>2</v>
      </c>
    </row>
    <row r="312" spans="1:5" ht="12.75">
      <c r="A312" s="3">
        <v>6</v>
      </c>
      <c r="B312" s="72" t="s">
        <v>183</v>
      </c>
      <c r="C312" s="73"/>
      <c r="D312" s="73"/>
      <c r="E312" s="74"/>
    </row>
    <row r="313" spans="1:5" ht="12.75">
      <c r="A313" s="3" t="s">
        <v>2</v>
      </c>
      <c r="B313" s="3" t="s">
        <v>34</v>
      </c>
      <c r="C313" s="3" t="s">
        <v>34</v>
      </c>
      <c r="D313" s="29" t="s">
        <v>184</v>
      </c>
      <c r="E313" s="3" t="s">
        <v>2</v>
      </c>
    </row>
    <row r="314" spans="1:5" ht="26.25" customHeight="1">
      <c r="A314" s="3">
        <v>7</v>
      </c>
      <c r="B314" s="72" t="s">
        <v>185</v>
      </c>
      <c r="C314" s="73"/>
      <c r="D314" s="73"/>
      <c r="E314" s="74"/>
    </row>
    <row r="315" spans="1:5" ht="12.75">
      <c r="A315" s="3" t="s">
        <v>186</v>
      </c>
      <c r="B315" s="4" t="s">
        <v>187</v>
      </c>
      <c r="C315" s="3" t="s">
        <v>34</v>
      </c>
      <c r="D315" s="29" t="s">
        <v>34</v>
      </c>
      <c r="E315" s="3" t="s">
        <v>2</v>
      </c>
    </row>
    <row r="316" spans="1:5" ht="24">
      <c r="A316" s="3" t="s">
        <v>188</v>
      </c>
      <c r="B316" s="4" t="s">
        <v>189</v>
      </c>
      <c r="C316" s="3" t="s">
        <v>34</v>
      </c>
      <c r="D316" s="29" t="s">
        <v>34</v>
      </c>
      <c r="E316" s="3" t="s">
        <v>2</v>
      </c>
    </row>
    <row r="317" spans="1:5" ht="48">
      <c r="A317" s="3" t="s">
        <v>190</v>
      </c>
      <c r="B317" s="4" t="s">
        <v>191</v>
      </c>
      <c r="C317" s="3" t="s">
        <v>34</v>
      </c>
      <c r="D317" s="29" t="s">
        <v>34</v>
      </c>
      <c r="E317" s="3" t="s">
        <v>2</v>
      </c>
    </row>
    <row r="318" spans="1:5" ht="24">
      <c r="A318" s="3" t="s">
        <v>192</v>
      </c>
      <c r="B318" s="3" t="s">
        <v>193</v>
      </c>
      <c r="C318" s="3" t="s">
        <v>34</v>
      </c>
      <c r="D318" s="29" t="s">
        <v>34</v>
      </c>
      <c r="E318" s="3" t="s">
        <v>2</v>
      </c>
    </row>
    <row r="320" spans="1:5" ht="12.75">
      <c r="A320" s="3" t="s">
        <v>2</v>
      </c>
      <c r="B320" s="17" t="s">
        <v>24</v>
      </c>
      <c r="C320" s="89" t="s">
        <v>286</v>
      </c>
      <c r="D320" s="90"/>
      <c r="E320" s="91"/>
    </row>
    <row r="321" spans="1:5" ht="12.75">
      <c r="A321" s="3" t="s">
        <v>2</v>
      </c>
      <c r="B321" s="4" t="s">
        <v>2</v>
      </c>
      <c r="C321" s="3" t="s">
        <v>2</v>
      </c>
      <c r="D321" s="29" t="s">
        <v>2</v>
      </c>
      <c r="E321" s="3" t="s">
        <v>2</v>
      </c>
    </row>
    <row r="322" spans="1:5" ht="24">
      <c r="A322" s="3" t="s">
        <v>26</v>
      </c>
      <c r="B322" s="3" t="s">
        <v>27</v>
      </c>
      <c r="C322" s="3" t="s">
        <v>28</v>
      </c>
      <c r="D322" s="29" t="s">
        <v>29</v>
      </c>
      <c r="E322" s="3" t="s">
        <v>30</v>
      </c>
    </row>
    <row r="323" spans="1:5" ht="12.75">
      <c r="A323" s="3">
        <v>1</v>
      </c>
      <c r="B323" s="72" t="s">
        <v>31</v>
      </c>
      <c r="C323" s="73"/>
      <c r="D323" s="73"/>
      <c r="E323" s="74"/>
    </row>
    <row r="324" spans="1:5" ht="72">
      <c r="A324" s="3" t="s">
        <v>32</v>
      </c>
      <c r="B324" s="4" t="s">
        <v>33</v>
      </c>
      <c r="C324" s="3" t="s">
        <v>34</v>
      </c>
      <c r="D324" s="29" t="s">
        <v>34</v>
      </c>
      <c r="E324" s="11" t="str">
        <f>E23</f>
        <v>Решение РСТ Нижегородской обл.,№ 55/20 от 16.11.2017г. Срок действия тарифа с 1 января по 30 июня 2018г. включительно.</v>
      </c>
    </row>
    <row r="325" spans="1:5" ht="120" customHeight="1" hidden="1">
      <c r="A325" s="3" t="s">
        <v>2</v>
      </c>
      <c r="B325" s="4" t="s">
        <v>36</v>
      </c>
      <c r="C325" s="3" t="s">
        <v>34</v>
      </c>
      <c r="D325" s="29" t="s">
        <v>34</v>
      </c>
      <c r="E325" s="53">
        <f>E124</f>
        <v>0</v>
      </c>
    </row>
    <row r="326" spans="1:5" ht="12.75">
      <c r="A326" s="3" t="s">
        <v>2</v>
      </c>
      <c r="B326" s="4" t="s">
        <v>37</v>
      </c>
      <c r="C326" s="3" t="s">
        <v>2</v>
      </c>
      <c r="D326" s="30" t="s">
        <v>2</v>
      </c>
      <c r="E326" s="8"/>
    </row>
    <row r="327" spans="1:5" ht="12.75">
      <c r="A327" s="3" t="s">
        <v>2</v>
      </c>
      <c r="B327" s="4" t="s">
        <v>38</v>
      </c>
      <c r="C327" s="3" t="s">
        <v>39</v>
      </c>
      <c r="D327" s="31">
        <v>1777.94</v>
      </c>
      <c r="E327" s="8"/>
    </row>
    <row r="328" spans="1:5" ht="24" customHeight="1" hidden="1">
      <c r="A328" s="3" t="s">
        <v>2</v>
      </c>
      <c r="B328" s="4" t="s">
        <v>40</v>
      </c>
      <c r="C328" s="3" t="s">
        <v>2</v>
      </c>
      <c r="D328" s="30" t="s">
        <v>41</v>
      </c>
      <c r="E328" s="8"/>
    </row>
    <row r="329" spans="1:5" ht="24" customHeight="1" hidden="1">
      <c r="A329" s="3" t="s">
        <v>2</v>
      </c>
      <c r="B329" s="4" t="s">
        <v>42</v>
      </c>
      <c r="C329" s="3" t="s">
        <v>39</v>
      </c>
      <c r="D329" s="30" t="s">
        <v>41</v>
      </c>
      <c r="E329" s="8"/>
    </row>
    <row r="330" spans="1:5" ht="24" hidden="1">
      <c r="A330" s="3" t="s">
        <v>2</v>
      </c>
      <c r="B330" s="4" t="s">
        <v>43</v>
      </c>
      <c r="C330" s="3" t="s">
        <v>44</v>
      </c>
      <c r="D330" s="30" t="s">
        <v>2</v>
      </c>
      <c r="E330" s="8"/>
    </row>
    <row r="331" spans="1:5" ht="12.75">
      <c r="A331" s="3" t="s">
        <v>2</v>
      </c>
      <c r="B331" s="4" t="s">
        <v>45</v>
      </c>
      <c r="C331" s="3" t="s">
        <v>2</v>
      </c>
      <c r="D331" s="30" t="s">
        <v>2</v>
      </c>
      <c r="E331" s="8"/>
    </row>
    <row r="332" spans="1:5" ht="12.75">
      <c r="A332" s="3" t="s">
        <v>2</v>
      </c>
      <c r="B332" s="4" t="s">
        <v>38</v>
      </c>
      <c r="C332" s="3" t="s">
        <v>39</v>
      </c>
      <c r="D332" s="31">
        <f>D327</f>
        <v>1777.94</v>
      </c>
      <c r="E332" s="8"/>
    </row>
    <row r="333" spans="1:5" ht="24" customHeight="1" hidden="1">
      <c r="A333" s="3" t="s">
        <v>2</v>
      </c>
      <c r="B333" s="4" t="s">
        <v>40</v>
      </c>
      <c r="C333" s="3" t="s">
        <v>2</v>
      </c>
      <c r="D333" s="30" t="s">
        <v>41</v>
      </c>
      <c r="E333" s="8"/>
    </row>
    <row r="334" spans="1:5" ht="24" customHeight="1" hidden="1">
      <c r="A334" s="3" t="s">
        <v>2</v>
      </c>
      <c r="B334" s="4" t="s">
        <v>42</v>
      </c>
      <c r="C334" s="3" t="s">
        <v>39</v>
      </c>
      <c r="D334" s="30" t="s">
        <v>41</v>
      </c>
      <c r="E334" s="8"/>
    </row>
    <row r="335" spans="1:5" ht="36" customHeight="1" hidden="1">
      <c r="A335" s="3" t="s">
        <v>2</v>
      </c>
      <c r="B335" s="4" t="s">
        <v>43</v>
      </c>
      <c r="C335" s="3" t="s">
        <v>44</v>
      </c>
      <c r="D335" s="30" t="s">
        <v>41</v>
      </c>
      <c r="E335" s="8"/>
    </row>
    <row r="336" spans="1:5" ht="24" hidden="1">
      <c r="A336" s="3" t="s">
        <v>2</v>
      </c>
      <c r="B336" s="4" t="s">
        <v>46</v>
      </c>
      <c r="C336" s="3" t="s">
        <v>34</v>
      </c>
      <c r="D336" s="30" t="s">
        <v>47</v>
      </c>
      <c r="E336" s="8"/>
    </row>
    <row r="337" spans="1:5" ht="24" customHeight="1" hidden="1">
      <c r="A337" s="3" t="s">
        <v>2</v>
      </c>
      <c r="B337" s="4" t="s">
        <v>37</v>
      </c>
      <c r="C337" s="3" t="s">
        <v>2</v>
      </c>
      <c r="D337" s="30" t="s">
        <v>47</v>
      </c>
      <c r="E337" s="8"/>
    </row>
    <row r="338" spans="1:5" ht="24" customHeight="1" hidden="1">
      <c r="A338" s="3" t="s">
        <v>2</v>
      </c>
      <c r="B338" s="4" t="s">
        <v>38</v>
      </c>
      <c r="C338" s="3" t="s">
        <v>39</v>
      </c>
      <c r="D338" s="30" t="s">
        <v>47</v>
      </c>
      <c r="E338" s="8"/>
    </row>
    <row r="339" spans="1:5" ht="24" customHeight="1" hidden="1">
      <c r="A339" s="3" t="s">
        <v>2</v>
      </c>
      <c r="B339" s="4" t="s">
        <v>40</v>
      </c>
      <c r="C339" s="3" t="s">
        <v>2</v>
      </c>
      <c r="D339" s="30" t="s">
        <v>47</v>
      </c>
      <c r="E339" s="8"/>
    </row>
    <row r="340" spans="1:5" ht="24" customHeight="1" hidden="1">
      <c r="A340" s="3" t="s">
        <v>2</v>
      </c>
      <c r="B340" s="4" t="s">
        <v>42</v>
      </c>
      <c r="C340" s="3" t="s">
        <v>39</v>
      </c>
      <c r="D340" s="30" t="s">
        <v>47</v>
      </c>
      <c r="E340" s="8"/>
    </row>
    <row r="341" spans="1:5" ht="36" customHeight="1" hidden="1">
      <c r="A341" s="3" t="s">
        <v>2</v>
      </c>
      <c r="B341" s="4" t="s">
        <v>43</v>
      </c>
      <c r="C341" s="3" t="s">
        <v>44</v>
      </c>
      <c r="D341" s="30" t="s">
        <v>47</v>
      </c>
      <c r="E341" s="8"/>
    </row>
    <row r="342" spans="1:5" ht="36" customHeight="1" hidden="1">
      <c r="A342" s="3" t="s">
        <v>2</v>
      </c>
      <c r="B342" s="4" t="s">
        <v>45</v>
      </c>
      <c r="C342" s="3" t="s">
        <v>2</v>
      </c>
      <c r="D342" s="30" t="s">
        <v>47</v>
      </c>
      <c r="E342" s="8"/>
    </row>
    <row r="343" spans="1:5" ht="24" customHeight="1" hidden="1">
      <c r="A343" s="3" t="s">
        <v>2</v>
      </c>
      <c r="B343" s="4" t="s">
        <v>38</v>
      </c>
      <c r="C343" s="3" t="s">
        <v>39</v>
      </c>
      <c r="D343" s="30" t="s">
        <v>47</v>
      </c>
      <c r="E343" s="8"/>
    </row>
    <row r="344" spans="1:5" ht="24" customHeight="1" hidden="1">
      <c r="A344" s="3" t="s">
        <v>2</v>
      </c>
      <c r="B344" s="4" t="s">
        <v>40</v>
      </c>
      <c r="C344" s="3" t="s">
        <v>2</v>
      </c>
      <c r="D344" s="30" t="s">
        <v>47</v>
      </c>
      <c r="E344" s="8"/>
    </row>
    <row r="345" spans="1:5" ht="24" customHeight="1" hidden="1">
      <c r="A345" s="3" t="s">
        <v>2</v>
      </c>
      <c r="B345" s="4" t="s">
        <v>42</v>
      </c>
      <c r="C345" s="3" t="s">
        <v>39</v>
      </c>
      <c r="D345" s="30" t="s">
        <v>47</v>
      </c>
      <c r="E345" s="8"/>
    </row>
    <row r="346" spans="1:5" ht="36" customHeight="1" hidden="1">
      <c r="A346" s="3" t="s">
        <v>2</v>
      </c>
      <c r="B346" s="4" t="s">
        <v>43</v>
      </c>
      <c r="C346" s="3" t="s">
        <v>44</v>
      </c>
      <c r="D346" s="30" t="s">
        <v>47</v>
      </c>
      <c r="E346" s="8"/>
    </row>
    <row r="347" spans="1:5" ht="108" customHeight="1" hidden="1">
      <c r="A347" s="3" t="s">
        <v>48</v>
      </c>
      <c r="B347" s="4" t="s">
        <v>49</v>
      </c>
      <c r="C347" s="3" t="s">
        <v>50</v>
      </c>
      <c r="D347" s="30" t="s">
        <v>47</v>
      </c>
      <c r="E347" s="8"/>
    </row>
    <row r="348" spans="1:5" ht="132" customHeight="1" hidden="1">
      <c r="A348" s="3" t="s">
        <v>51</v>
      </c>
      <c r="B348" s="4" t="s">
        <v>52</v>
      </c>
      <c r="C348" s="3" t="s">
        <v>39</v>
      </c>
      <c r="D348" s="30" t="s">
        <v>47</v>
      </c>
      <c r="E348" s="8"/>
    </row>
    <row r="349" spans="1:5" ht="144" customHeight="1" hidden="1">
      <c r="A349" s="3" t="s">
        <v>53</v>
      </c>
      <c r="B349" s="4" t="s">
        <v>54</v>
      </c>
      <c r="C349" s="3" t="s">
        <v>50</v>
      </c>
      <c r="D349" s="30" t="s">
        <v>47</v>
      </c>
      <c r="E349" s="8"/>
    </row>
    <row r="350" spans="1:5" ht="204" customHeight="1" hidden="1">
      <c r="A350" s="3" t="s">
        <v>55</v>
      </c>
      <c r="B350" s="4" t="s">
        <v>56</v>
      </c>
      <c r="C350" s="3" t="s">
        <v>57</v>
      </c>
      <c r="D350" s="30" t="s">
        <v>47</v>
      </c>
      <c r="E350" s="8"/>
    </row>
    <row r="351" spans="1:5" ht="23.25" customHeight="1" hidden="1">
      <c r="A351" s="3" t="s">
        <v>58</v>
      </c>
      <c r="B351" s="4" t="s">
        <v>59</v>
      </c>
      <c r="C351" s="3" t="s">
        <v>57</v>
      </c>
      <c r="D351" s="30" t="s">
        <v>47</v>
      </c>
      <c r="E351" s="13" t="s">
        <v>2</v>
      </c>
    </row>
    <row r="352" spans="1:5" ht="12.75">
      <c r="A352" s="3">
        <v>2</v>
      </c>
      <c r="B352" s="72" t="s">
        <v>60</v>
      </c>
      <c r="C352" s="73"/>
      <c r="D352" s="73"/>
      <c r="E352" s="71"/>
    </row>
    <row r="353" spans="1:5" ht="36">
      <c r="A353" s="3" t="s">
        <v>61</v>
      </c>
      <c r="B353" s="4" t="s">
        <v>62</v>
      </c>
      <c r="C353" s="3" t="s">
        <v>34</v>
      </c>
      <c r="D353" s="29" t="s">
        <v>202</v>
      </c>
      <c r="E353" s="3" t="s">
        <v>2</v>
      </c>
    </row>
    <row r="354" spans="1:5" ht="12.75">
      <c r="A354" s="3" t="s">
        <v>64</v>
      </c>
      <c r="B354" s="4" t="s">
        <v>65</v>
      </c>
      <c r="C354" s="6" t="s">
        <v>66</v>
      </c>
      <c r="D354" s="32" t="s">
        <v>67</v>
      </c>
      <c r="E354" s="6" t="s">
        <v>2</v>
      </c>
    </row>
    <row r="355" spans="1:5" ht="24">
      <c r="A355" s="3" t="s">
        <v>68</v>
      </c>
      <c r="B355" s="14" t="s">
        <v>69</v>
      </c>
      <c r="C355" s="13" t="s">
        <v>66</v>
      </c>
      <c r="D355" s="34">
        <v>2314.5</v>
      </c>
      <c r="E355" s="13" t="s">
        <v>2</v>
      </c>
    </row>
    <row r="356" spans="1:5" ht="12.75">
      <c r="A356" s="3" t="s">
        <v>2</v>
      </c>
      <c r="B356" s="14" t="s">
        <v>70</v>
      </c>
      <c r="C356" s="13" t="s">
        <v>66</v>
      </c>
      <c r="D356" s="34"/>
      <c r="E356" s="13" t="s">
        <v>2</v>
      </c>
    </row>
    <row r="357" spans="1:5" ht="24">
      <c r="A357" s="3" t="s">
        <v>2</v>
      </c>
      <c r="B357" s="14" t="s">
        <v>71</v>
      </c>
      <c r="C357" s="13" t="s">
        <v>66</v>
      </c>
      <c r="D357" s="47">
        <v>565.19</v>
      </c>
      <c r="E357" s="13" t="s">
        <v>2</v>
      </c>
    </row>
    <row r="358" spans="1:5" ht="12.75">
      <c r="A358" s="3" t="s">
        <v>2</v>
      </c>
      <c r="B358" s="4" t="s">
        <v>76</v>
      </c>
      <c r="C358" s="3" t="s">
        <v>66</v>
      </c>
      <c r="D358" s="48">
        <v>565.19</v>
      </c>
      <c r="E358" s="3" t="s">
        <v>2</v>
      </c>
    </row>
    <row r="359" spans="1:5" ht="12.75">
      <c r="A359" s="3" t="s">
        <v>2</v>
      </c>
      <c r="B359" s="4" t="s">
        <v>73</v>
      </c>
      <c r="C359" s="3" t="s">
        <v>77</v>
      </c>
      <c r="D359" s="29">
        <v>105.3</v>
      </c>
      <c r="E359" s="3" t="s">
        <v>2</v>
      </c>
    </row>
    <row r="360" spans="1:5" ht="12.75">
      <c r="A360" s="3" t="s">
        <v>2</v>
      </c>
      <c r="B360" s="4" t="s">
        <v>78</v>
      </c>
      <c r="C360" s="3" t="s">
        <v>79</v>
      </c>
      <c r="D360" s="29">
        <v>5367.49</v>
      </c>
      <c r="E360" s="3" t="s">
        <v>2</v>
      </c>
    </row>
    <row r="361" spans="1:5" ht="24">
      <c r="A361" s="3" t="s">
        <v>2</v>
      </c>
      <c r="B361" s="4" t="s">
        <v>200</v>
      </c>
      <c r="C361" s="3" t="s">
        <v>66</v>
      </c>
      <c r="D361" s="29">
        <v>276.71</v>
      </c>
      <c r="E361" s="3" t="s">
        <v>2</v>
      </c>
    </row>
    <row r="362" spans="1:5" ht="12.75">
      <c r="A362" s="3" t="s">
        <v>2</v>
      </c>
      <c r="B362" s="4" t="s">
        <v>80</v>
      </c>
      <c r="C362" s="3" t="s">
        <v>81</v>
      </c>
      <c r="D362" s="50">
        <v>6.54</v>
      </c>
      <c r="E362" s="3" t="s">
        <v>2</v>
      </c>
    </row>
    <row r="363" spans="1:5" ht="12.75">
      <c r="A363" s="3" t="s">
        <v>2</v>
      </c>
      <c r="B363" s="4" t="s">
        <v>82</v>
      </c>
      <c r="C363" s="3" t="s">
        <v>83</v>
      </c>
      <c r="D363" s="29">
        <v>42.31</v>
      </c>
      <c r="E363" s="3" t="s">
        <v>2</v>
      </c>
    </row>
    <row r="364" spans="1:5" ht="24">
      <c r="A364" s="3" t="s">
        <v>2</v>
      </c>
      <c r="B364" s="4" t="s">
        <v>84</v>
      </c>
      <c r="C364" s="3" t="s">
        <v>66</v>
      </c>
      <c r="D364" s="29">
        <v>0.88</v>
      </c>
      <c r="E364" s="3" t="s">
        <v>2</v>
      </c>
    </row>
    <row r="365" spans="1:5" ht="12.75">
      <c r="A365" s="3" t="s">
        <v>2</v>
      </c>
      <c r="B365" s="4" t="s">
        <v>85</v>
      </c>
      <c r="C365" s="3" t="s">
        <v>66</v>
      </c>
      <c r="D365" s="29">
        <v>0</v>
      </c>
      <c r="E365" s="3" t="s">
        <v>2</v>
      </c>
    </row>
    <row r="366" spans="1:5" ht="24">
      <c r="A366" s="3" t="s">
        <v>2</v>
      </c>
      <c r="B366" s="4" t="s">
        <v>86</v>
      </c>
      <c r="C366" s="3" t="s">
        <v>66</v>
      </c>
      <c r="D366" s="29">
        <v>950.66</v>
      </c>
      <c r="E366" s="3" t="s">
        <v>2</v>
      </c>
    </row>
    <row r="367" spans="1:5" ht="24">
      <c r="A367" s="3" t="s">
        <v>2</v>
      </c>
      <c r="B367" s="4" t="s">
        <v>87</v>
      </c>
      <c r="C367" s="3" t="s">
        <v>66</v>
      </c>
      <c r="D367" s="29">
        <v>11.56</v>
      </c>
      <c r="E367" s="3" t="s">
        <v>2</v>
      </c>
    </row>
    <row r="368" spans="1:5" ht="24">
      <c r="A368" s="3" t="s">
        <v>2</v>
      </c>
      <c r="B368" s="4" t="s">
        <v>88</v>
      </c>
      <c r="C368" s="3" t="s">
        <v>66</v>
      </c>
      <c r="D368" s="29">
        <v>353.38</v>
      </c>
      <c r="E368" s="3" t="s">
        <v>2</v>
      </c>
    </row>
    <row r="369" spans="1:5" ht="24">
      <c r="A369" s="3" t="s">
        <v>2</v>
      </c>
      <c r="B369" s="4" t="s">
        <v>89</v>
      </c>
      <c r="C369" s="3" t="s">
        <v>66</v>
      </c>
      <c r="D369" s="29">
        <v>64.92</v>
      </c>
      <c r="E369" s="3" t="s">
        <v>2</v>
      </c>
    </row>
    <row r="370" spans="1:5" ht="24">
      <c r="A370" s="3" t="s">
        <v>2</v>
      </c>
      <c r="B370" s="4" t="s">
        <v>90</v>
      </c>
      <c r="C370" s="3" t="s">
        <v>66</v>
      </c>
      <c r="D370" s="29">
        <v>0</v>
      </c>
      <c r="E370" s="3" t="s">
        <v>2</v>
      </c>
    </row>
    <row r="371" spans="1:5" ht="36">
      <c r="A371" s="3" t="s">
        <v>2</v>
      </c>
      <c r="B371" s="4" t="s">
        <v>91</v>
      </c>
      <c r="C371" s="3" t="s">
        <v>66</v>
      </c>
      <c r="D371" s="29">
        <v>54.01</v>
      </c>
      <c r="E371" s="3" t="s">
        <v>2</v>
      </c>
    </row>
    <row r="372" spans="1:5" ht="24">
      <c r="A372" s="3" t="s">
        <v>92</v>
      </c>
      <c r="B372" s="4" t="s">
        <v>93</v>
      </c>
      <c r="C372" s="3" t="s">
        <v>66</v>
      </c>
      <c r="D372" s="29" t="s">
        <v>94</v>
      </c>
      <c r="E372" s="3" t="s">
        <v>2</v>
      </c>
    </row>
    <row r="373" spans="1:5" ht="12.75">
      <c r="A373" s="3" t="s">
        <v>95</v>
      </c>
      <c r="B373" s="4" t="s">
        <v>96</v>
      </c>
      <c r="C373" s="3" t="s">
        <v>66</v>
      </c>
      <c r="D373" s="29" t="s">
        <v>94</v>
      </c>
      <c r="E373" s="3" t="s">
        <v>2</v>
      </c>
    </row>
    <row r="374" spans="1:5" ht="24">
      <c r="A374" s="3" t="s">
        <v>2</v>
      </c>
      <c r="B374" s="4" t="s">
        <v>97</v>
      </c>
      <c r="C374" s="3" t="s">
        <v>66</v>
      </c>
      <c r="D374" s="29" t="s">
        <v>94</v>
      </c>
      <c r="E374" s="3" t="s">
        <v>2</v>
      </c>
    </row>
    <row r="375" spans="1:5" ht="24">
      <c r="A375" s="3" t="s">
        <v>98</v>
      </c>
      <c r="B375" s="4" t="s">
        <v>99</v>
      </c>
      <c r="C375" s="3" t="s">
        <v>66</v>
      </c>
      <c r="D375" s="29" t="s">
        <v>41</v>
      </c>
      <c r="E375" s="3" t="s">
        <v>2</v>
      </c>
    </row>
    <row r="376" spans="1:5" ht="48">
      <c r="A376" s="3" t="s">
        <v>100</v>
      </c>
      <c r="B376" s="4" t="s">
        <v>101</v>
      </c>
      <c r="C376" s="3" t="s">
        <v>34</v>
      </c>
      <c r="D376" s="29" t="s">
        <v>34</v>
      </c>
      <c r="E376" s="3" t="s">
        <v>253</v>
      </c>
    </row>
    <row r="377" spans="1:5" ht="12.75">
      <c r="A377" s="3" t="s">
        <v>103</v>
      </c>
      <c r="B377" s="4" t="s">
        <v>104</v>
      </c>
      <c r="C377" s="3" t="s">
        <v>105</v>
      </c>
      <c r="D377" s="29">
        <v>3.51</v>
      </c>
      <c r="E377" s="3" t="s">
        <v>2</v>
      </c>
    </row>
    <row r="378" spans="1:5" ht="12.75">
      <c r="A378" s="3" t="s">
        <v>106</v>
      </c>
      <c r="B378" s="4" t="s">
        <v>107</v>
      </c>
      <c r="C378" s="3" t="s">
        <v>105</v>
      </c>
      <c r="D378" s="29">
        <v>2.97</v>
      </c>
      <c r="E378" s="3" t="s">
        <v>2</v>
      </c>
    </row>
    <row r="379" spans="1:5" ht="12.75">
      <c r="A379" s="3" t="s">
        <v>108</v>
      </c>
      <c r="B379" s="4" t="s">
        <v>109</v>
      </c>
      <c r="C379" s="3" t="s">
        <v>110</v>
      </c>
      <c r="D379" s="29">
        <v>0.79</v>
      </c>
      <c r="E379" s="3" t="s">
        <v>2</v>
      </c>
    </row>
    <row r="380" spans="1:5" ht="12.75">
      <c r="A380" s="3" t="s">
        <v>112</v>
      </c>
      <c r="B380" s="4" t="s">
        <v>113</v>
      </c>
      <c r="C380" s="3" t="s">
        <v>110</v>
      </c>
      <c r="D380" s="29">
        <v>0</v>
      </c>
      <c r="E380" s="3" t="s">
        <v>2</v>
      </c>
    </row>
    <row r="381" spans="1:5" ht="12.75">
      <c r="A381" s="3" t="s">
        <v>114</v>
      </c>
      <c r="B381" s="4" t="s">
        <v>115</v>
      </c>
      <c r="C381" s="3" t="s">
        <v>110</v>
      </c>
      <c r="D381" s="29">
        <v>0.444</v>
      </c>
      <c r="E381" s="3" t="s">
        <v>2</v>
      </c>
    </row>
    <row r="382" spans="1:5" ht="12.75">
      <c r="A382" s="3" t="s">
        <v>2</v>
      </c>
      <c r="B382" s="4" t="s">
        <v>116</v>
      </c>
      <c r="C382" s="3" t="s">
        <v>110</v>
      </c>
      <c r="D382" s="29">
        <v>0.444</v>
      </c>
      <c r="E382" s="3" t="s">
        <v>2</v>
      </c>
    </row>
    <row r="383" spans="1:5" ht="12.75">
      <c r="A383" s="3" t="s">
        <v>2</v>
      </c>
      <c r="B383" s="4" t="s">
        <v>117</v>
      </c>
      <c r="C383" s="3" t="s">
        <v>110</v>
      </c>
      <c r="D383" s="29">
        <v>0</v>
      </c>
      <c r="E383" s="3" t="s">
        <v>2</v>
      </c>
    </row>
    <row r="384" spans="1:5" ht="12.75">
      <c r="A384" s="3" t="s">
        <v>118</v>
      </c>
      <c r="B384" s="4" t="s">
        <v>119</v>
      </c>
      <c r="C384" s="3" t="s">
        <v>120</v>
      </c>
      <c r="D384" s="29">
        <v>0</v>
      </c>
      <c r="E384" s="3" t="s">
        <v>2</v>
      </c>
    </row>
    <row r="385" spans="1:5" ht="24">
      <c r="A385" s="3" t="s">
        <v>121</v>
      </c>
      <c r="B385" s="4" t="s">
        <v>122</v>
      </c>
      <c r="C385" s="3" t="s">
        <v>123</v>
      </c>
      <c r="D385" s="29"/>
      <c r="E385" s="3" t="s">
        <v>2</v>
      </c>
    </row>
    <row r="386" spans="1:5" ht="12.75">
      <c r="A386" s="3" t="s">
        <v>124</v>
      </c>
      <c r="B386" s="4" t="s">
        <v>125</v>
      </c>
      <c r="C386" s="3" t="s">
        <v>123</v>
      </c>
      <c r="D386" s="29"/>
      <c r="E386" s="3" t="s">
        <v>2</v>
      </c>
    </row>
    <row r="387" spans="1:5" ht="12.75">
      <c r="A387" s="3" t="s">
        <v>126</v>
      </c>
      <c r="B387" s="4" t="s">
        <v>127</v>
      </c>
      <c r="C387" s="3" t="s">
        <v>128</v>
      </c>
      <c r="D387" s="29"/>
      <c r="E387" s="3" t="s">
        <v>2</v>
      </c>
    </row>
    <row r="388" spans="1:5" ht="12.75">
      <c r="A388" s="3" t="s">
        <v>129</v>
      </c>
      <c r="B388" s="4" t="s">
        <v>130</v>
      </c>
      <c r="C388" s="3" t="s">
        <v>128</v>
      </c>
      <c r="D388" s="29">
        <v>1</v>
      </c>
      <c r="E388" s="3" t="s">
        <v>2</v>
      </c>
    </row>
    <row r="389" spans="1:5" ht="12.75">
      <c r="A389" s="3" t="s">
        <v>2</v>
      </c>
      <c r="B389" s="4" t="s">
        <v>131</v>
      </c>
      <c r="C389" s="3" t="s">
        <v>128</v>
      </c>
      <c r="D389" s="29"/>
      <c r="E389" s="3" t="s">
        <v>2</v>
      </c>
    </row>
    <row r="390" spans="1:5" ht="12.75">
      <c r="A390" s="3" t="s">
        <v>2</v>
      </c>
      <c r="B390" s="4" t="s">
        <v>132</v>
      </c>
      <c r="C390" s="3" t="s">
        <v>128</v>
      </c>
      <c r="D390" s="29">
        <v>1</v>
      </c>
      <c r="E390" s="3" t="s">
        <v>2</v>
      </c>
    </row>
    <row r="391" spans="1:5" ht="12.75">
      <c r="A391" s="3" t="s">
        <v>133</v>
      </c>
      <c r="B391" s="4" t="s">
        <v>134</v>
      </c>
      <c r="C391" s="3" t="s">
        <v>128</v>
      </c>
      <c r="D391" s="29"/>
      <c r="E391" s="3" t="s">
        <v>2</v>
      </c>
    </row>
    <row r="392" spans="1:5" ht="12.75">
      <c r="A392" s="3" t="s">
        <v>136</v>
      </c>
      <c r="B392" s="4" t="s">
        <v>137</v>
      </c>
      <c r="C392" s="3" t="s">
        <v>138</v>
      </c>
      <c r="D392" s="29">
        <v>9</v>
      </c>
      <c r="E392" s="3" t="s">
        <v>2</v>
      </c>
    </row>
    <row r="393" spans="1:5" ht="24">
      <c r="A393" s="3" t="s">
        <v>139</v>
      </c>
      <c r="B393" s="4" t="s">
        <v>140</v>
      </c>
      <c r="C393" s="3" t="s">
        <v>141</v>
      </c>
      <c r="D393" s="49">
        <v>132.71</v>
      </c>
      <c r="E393" s="3"/>
    </row>
    <row r="394" spans="1:5" ht="24">
      <c r="A394" s="3" t="s">
        <v>143</v>
      </c>
      <c r="B394" s="4" t="s">
        <v>144</v>
      </c>
      <c r="C394" s="3" t="s">
        <v>145</v>
      </c>
      <c r="D394" s="39">
        <v>0.05</v>
      </c>
      <c r="E394" s="3"/>
    </row>
    <row r="395" spans="1:5" ht="20.25" customHeight="1">
      <c r="A395" s="3" t="s">
        <v>146</v>
      </c>
      <c r="B395" s="4" t="s">
        <v>147</v>
      </c>
      <c r="C395" s="3" t="s">
        <v>199</v>
      </c>
      <c r="D395" s="29">
        <v>0.04</v>
      </c>
      <c r="E395" s="3"/>
    </row>
    <row r="396" spans="1:5" ht="12.75">
      <c r="A396" s="3">
        <v>3</v>
      </c>
      <c r="B396" s="72" t="s">
        <v>149</v>
      </c>
      <c r="C396" s="73"/>
      <c r="D396" s="73"/>
      <c r="E396" s="74"/>
    </row>
    <row r="397" spans="1:5" ht="12.75">
      <c r="A397" s="3" t="s">
        <v>150</v>
      </c>
      <c r="B397" s="4" t="s">
        <v>151</v>
      </c>
      <c r="C397" s="3" t="s">
        <v>152</v>
      </c>
      <c r="D397" s="29" t="s">
        <v>153</v>
      </c>
      <c r="E397" s="3" t="s">
        <v>2</v>
      </c>
    </row>
    <row r="398" spans="1:5" ht="48">
      <c r="A398" s="3" t="s">
        <v>154</v>
      </c>
      <c r="B398" s="4" t="s">
        <v>155</v>
      </c>
      <c r="C398" s="3" t="s">
        <v>34</v>
      </c>
      <c r="D398" s="29" t="s">
        <v>34</v>
      </c>
      <c r="E398" s="3" t="s">
        <v>34</v>
      </c>
    </row>
    <row r="399" spans="1:5" ht="12.75">
      <c r="A399" s="3" t="s">
        <v>2</v>
      </c>
      <c r="B399" s="4" t="s">
        <v>156</v>
      </c>
      <c r="C399" s="3" t="s">
        <v>157</v>
      </c>
      <c r="D399" s="29" t="s">
        <v>153</v>
      </c>
      <c r="E399" s="3" t="s">
        <v>2</v>
      </c>
    </row>
    <row r="400" spans="1:5" ht="12.75">
      <c r="A400" s="3" t="s">
        <v>2</v>
      </c>
      <c r="B400" s="4" t="s">
        <v>158</v>
      </c>
      <c r="C400" s="3" t="s">
        <v>138</v>
      </c>
      <c r="D400" s="29" t="s">
        <v>153</v>
      </c>
      <c r="E400" s="3" t="s">
        <v>2</v>
      </c>
    </row>
    <row r="401" spans="1:5" ht="36">
      <c r="A401" s="3" t="s">
        <v>159</v>
      </c>
      <c r="B401" s="4" t="s">
        <v>160</v>
      </c>
      <c r="C401" s="3" t="s">
        <v>157</v>
      </c>
      <c r="D401" s="29" t="s">
        <v>153</v>
      </c>
      <c r="E401" s="3" t="s">
        <v>2</v>
      </c>
    </row>
    <row r="402" spans="1:5" ht="12.75">
      <c r="A402" s="3">
        <v>4</v>
      </c>
      <c r="B402" s="72" t="s">
        <v>161</v>
      </c>
      <c r="C402" s="73"/>
      <c r="D402" s="73"/>
      <c r="E402" s="74"/>
    </row>
    <row r="403" spans="1:5" ht="12.75">
      <c r="A403" s="3" t="s">
        <v>162</v>
      </c>
      <c r="B403" s="4" t="s">
        <v>163</v>
      </c>
      <c r="C403" s="3" t="s">
        <v>34</v>
      </c>
      <c r="D403" s="29" t="s">
        <v>164</v>
      </c>
      <c r="E403" s="3" t="s">
        <v>2</v>
      </c>
    </row>
    <row r="404" spans="1:5" ht="12.75">
      <c r="A404" s="3" t="s">
        <v>165</v>
      </c>
      <c r="B404" s="4" t="s">
        <v>166</v>
      </c>
      <c r="C404" s="3" t="s">
        <v>34</v>
      </c>
      <c r="D404" s="29" t="s">
        <v>164</v>
      </c>
      <c r="E404" s="3" t="s">
        <v>2</v>
      </c>
    </row>
    <row r="405" spans="1:5" ht="24">
      <c r="A405" s="3" t="s">
        <v>167</v>
      </c>
      <c r="B405" s="4" t="s">
        <v>168</v>
      </c>
      <c r="C405" s="3" t="s">
        <v>66</v>
      </c>
      <c r="D405" s="29" t="s">
        <v>164</v>
      </c>
      <c r="E405" s="3" t="s">
        <v>2</v>
      </c>
    </row>
    <row r="406" spans="1:5" ht="36">
      <c r="A406" s="3" t="s">
        <v>169</v>
      </c>
      <c r="B406" s="4" t="s">
        <v>170</v>
      </c>
      <c r="C406" s="3" t="s">
        <v>34</v>
      </c>
      <c r="D406" s="29" t="s">
        <v>34</v>
      </c>
      <c r="E406" s="3" t="s">
        <v>2</v>
      </c>
    </row>
    <row r="407" spans="1:5" ht="24.75" customHeight="1">
      <c r="A407" s="3" t="s">
        <v>171</v>
      </c>
      <c r="B407" s="4" t="s">
        <v>172</v>
      </c>
      <c r="C407" s="3" t="s">
        <v>34</v>
      </c>
      <c r="D407" s="29" t="s">
        <v>34</v>
      </c>
      <c r="E407" s="3" t="s">
        <v>2</v>
      </c>
    </row>
    <row r="408" spans="1:5" ht="12.75">
      <c r="A408" s="3">
        <v>5</v>
      </c>
      <c r="B408" s="72" t="s">
        <v>173</v>
      </c>
      <c r="C408" s="73"/>
      <c r="D408" s="73"/>
      <c r="E408" s="74"/>
    </row>
    <row r="409" spans="1:5" ht="24">
      <c r="A409" s="3" t="s">
        <v>174</v>
      </c>
      <c r="B409" s="4" t="s">
        <v>175</v>
      </c>
      <c r="C409" s="3" t="s">
        <v>128</v>
      </c>
      <c r="D409" s="29" t="s">
        <v>153</v>
      </c>
      <c r="E409" s="3" t="s">
        <v>2</v>
      </c>
    </row>
    <row r="410" spans="1:5" ht="12.75">
      <c r="A410" s="3" t="s">
        <v>176</v>
      </c>
      <c r="B410" s="4" t="s">
        <v>177</v>
      </c>
      <c r="C410" s="3" t="s">
        <v>128</v>
      </c>
      <c r="D410" s="29" t="s">
        <v>178</v>
      </c>
      <c r="E410" s="3" t="s">
        <v>2</v>
      </c>
    </row>
    <row r="411" spans="1:5" ht="24">
      <c r="A411" s="3" t="s">
        <v>179</v>
      </c>
      <c r="B411" s="4" t="s">
        <v>180</v>
      </c>
      <c r="C411" s="3" t="s">
        <v>128</v>
      </c>
      <c r="D411" s="29" t="s">
        <v>178</v>
      </c>
      <c r="E411" s="3" t="s">
        <v>2</v>
      </c>
    </row>
    <row r="412" spans="1:5" ht="12.75">
      <c r="A412" s="3" t="s">
        <v>181</v>
      </c>
      <c r="B412" s="4" t="s">
        <v>182</v>
      </c>
      <c r="C412" s="3" t="s">
        <v>34</v>
      </c>
      <c r="D412" s="29" t="s">
        <v>178</v>
      </c>
      <c r="E412" s="3" t="s">
        <v>2</v>
      </c>
    </row>
    <row r="413" spans="1:5" ht="12.75">
      <c r="A413" s="3">
        <v>6</v>
      </c>
      <c r="B413" s="72" t="s">
        <v>183</v>
      </c>
      <c r="C413" s="73"/>
      <c r="D413" s="73"/>
      <c r="E413" s="74"/>
    </row>
    <row r="414" spans="1:5" ht="21.75" customHeight="1">
      <c r="A414" s="3" t="s">
        <v>2</v>
      </c>
      <c r="B414" s="3" t="s">
        <v>34</v>
      </c>
      <c r="C414" s="3" t="s">
        <v>34</v>
      </c>
      <c r="D414" s="29" t="s">
        <v>184</v>
      </c>
      <c r="E414" s="3" t="s">
        <v>2</v>
      </c>
    </row>
    <row r="415" spans="1:5" ht="12.75">
      <c r="A415" s="3">
        <v>7</v>
      </c>
      <c r="B415" s="72" t="s">
        <v>185</v>
      </c>
      <c r="C415" s="73"/>
      <c r="D415" s="73"/>
      <c r="E415" s="74"/>
    </row>
    <row r="416" spans="1:5" ht="12.75">
      <c r="A416" s="3" t="s">
        <v>186</v>
      </c>
      <c r="B416" s="4" t="s">
        <v>187</v>
      </c>
      <c r="C416" s="3" t="s">
        <v>34</v>
      </c>
      <c r="D416" s="29" t="s">
        <v>34</v>
      </c>
      <c r="E416" s="3" t="s">
        <v>2</v>
      </c>
    </row>
    <row r="417" spans="1:5" ht="24">
      <c r="A417" s="3" t="s">
        <v>188</v>
      </c>
      <c r="B417" s="4" t="s">
        <v>189</v>
      </c>
      <c r="C417" s="3" t="s">
        <v>34</v>
      </c>
      <c r="D417" s="29" t="s">
        <v>34</v>
      </c>
      <c r="E417" s="3" t="s">
        <v>2</v>
      </c>
    </row>
    <row r="418" spans="1:5" ht="48">
      <c r="A418" s="3" t="s">
        <v>190</v>
      </c>
      <c r="B418" s="4" t="s">
        <v>191</v>
      </c>
      <c r="C418" s="3" t="s">
        <v>34</v>
      </c>
      <c r="D418" s="29" t="s">
        <v>34</v>
      </c>
      <c r="E418" s="3" t="s">
        <v>2</v>
      </c>
    </row>
    <row r="419" spans="1:5" ht="24">
      <c r="A419" s="3" t="s">
        <v>192</v>
      </c>
      <c r="B419" s="3" t="s">
        <v>193</v>
      </c>
      <c r="C419" s="3" t="s">
        <v>34</v>
      </c>
      <c r="D419" s="29" t="s">
        <v>34</v>
      </c>
      <c r="E419" s="3" t="s">
        <v>2</v>
      </c>
    </row>
    <row r="420" spans="1:5" ht="12.75" customHeight="1">
      <c r="A420" s="3" t="s">
        <v>2</v>
      </c>
      <c r="B420" s="17" t="s">
        <v>24</v>
      </c>
      <c r="C420" s="89" t="s">
        <v>280</v>
      </c>
      <c r="D420" s="90"/>
      <c r="E420" s="91"/>
    </row>
    <row r="421" spans="1:5" ht="12.75">
      <c r="A421" s="3" t="s">
        <v>2</v>
      </c>
      <c r="B421" s="4" t="s">
        <v>2</v>
      </c>
      <c r="C421" s="3" t="s">
        <v>2</v>
      </c>
      <c r="D421" s="29" t="s">
        <v>2</v>
      </c>
      <c r="E421" s="3" t="s">
        <v>2</v>
      </c>
    </row>
    <row r="422" spans="1:5" ht="24">
      <c r="A422" s="3" t="s">
        <v>26</v>
      </c>
      <c r="B422" s="3" t="s">
        <v>27</v>
      </c>
      <c r="C422" s="3" t="s">
        <v>28</v>
      </c>
      <c r="D422" s="29" t="s">
        <v>29</v>
      </c>
      <c r="E422" s="3" t="s">
        <v>30</v>
      </c>
    </row>
    <row r="423" spans="1:5" ht="12.75">
      <c r="A423" s="3">
        <v>1</v>
      </c>
      <c r="B423" s="72" t="s">
        <v>31</v>
      </c>
      <c r="C423" s="73"/>
      <c r="D423" s="73"/>
      <c r="E423" s="74"/>
    </row>
    <row r="424" spans="1:5" ht="72">
      <c r="A424" s="3" t="s">
        <v>32</v>
      </c>
      <c r="B424" s="4" t="s">
        <v>33</v>
      </c>
      <c r="C424" s="3" t="s">
        <v>34</v>
      </c>
      <c r="D424" s="29" t="s">
        <v>34</v>
      </c>
      <c r="E424" s="11" t="str">
        <f>E223</f>
        <v>Решение РСТ Нижегородской обл.,№ 55/20 от 16.11.2018г. Срок действия тарифа с 1 июля по 31 декабря 2018г. включительно.</v>
      </c>
    </row>
    <row r="425" spans="1:5" ht="12.75" customHeight="1">
      <c r="A425" s="3" t="s">
        <v>2</v>
      </c>
      <c r="B425" s="4" t="s">
        <v>36</v>
      </c>
      <c r="C425" s="3" t="s">
        <v>34</v>
      </c>
      <c r="D425" s="29" t="s">
        <v>34</v>
      </c>
      <c r="E425" s="12"/>
    </row>
    <row r="426" spans="1:5" ht="12.75">
      <c r="A426" s="3" t="s">
        <v>2</v>
      </c>
      <c r="B426" s="4" t="s">
        <v>37</v>
      </c>
      <c r="C426" s="3" t="s">
        <v>2</v>
      </c>
      <c r="D426" s="30" t="s">
        <v>2</v>
      </c>
      <c r="E426" s="8"/>
    </row>
    <row r="427" spans="1:5" ht="12.75" customHeight="1">
      <c r="A427" s="3" t="s">
        <v>2</v>
      </c>
      <c r="B427" s="4" t="s">
        <v>38</v>
      </c>
      <c r="C427" s="3" t="s">
        <v>39</v>
      </c>
      <c r="D427" s="31">
        <v>1742.11</v>
      </c>
      <c r="E427" s="8" t="s">
        <v>287</v>
      </c>
    </row>
    <row r="428" spans="1:5" ht="12.75" customHeight="1" hidden="1">
      <c r="A428" s="3" t="s">
        <v>2</v>
      </c>
      <c r="B428" s="4" t="s">
        <v>40</v>
      </c>
      <c r="C428" s="3" t="s">
        <v>2</v>
      </c>
      <c r="D428" s="30" t="s">
        <v>41</v>
      </c>
      <c r="E428" s="8"/>
    </row>
    <row r="429" spans="1:5" ht="24" customHeight="1" hidden="1">
      <c r="A429" s="3" t="s">
        <v>2</v>
      </c>
      <c r="B429" s="4" t="s">
        <v>42</v>
      </c>
      <c r="C429" s="3" t="s">
        <v>39</v>
      </c>
      <c r="D429" s="30" t="s">
        <v>41</v>
      </c>
      <c r="E429" s="8"/>
    </row>
    <row r="430" spans="1:5" ht="24" hidden="1">
      <c r="A430" s="3" t="s">
        <v>2</v>
      </c>
      <c r="B430" s="4" t="s">
        <v>43</v>
      </c>
      <c r="C430" s="3" t="s">
        <v>44</v>
      </c>
      <c r="D430" s="30" t="s">
        <v>2</v>
      </c>
      <c r="E430" s="8"/>
    </row>
    <row r="431" spans="1:5" ht="12.75">
      <c r="A431" s="3" t="s">
        <v>2</v>
      </c>
      <c r="B431" s="4" t="s">
        <v>45</v>
      </c>
      <c r="C431" s="3" t="s">
        <v>2</v>
      </c>
      <c r="D431" s="30" t="s">
        <v>2</v>
      </c>
      <c r="E431" s="8"/>
    </row>
    <row r="432" spans="1:5" ht="12.75" customHeight="1">
      <c r="A432" s="3" t="s">
        <v>2</v>
      </c>
      <c r="B432" s="4" t="s">
        <v>38</v>
      </c>
      <c r="C432" s="3" t="s">
        <v>39</v>
      </c>
      <c r="D432" s="31">
        <v>1742.11</v>
      </c>
      <c r="E432" s="8"/>
    </row>
    <row r="433" spans="1:5" ht="12.75" customHeight="1" hidden="1">
      <c r="A433" s="3" t="s">
        <v>2</v>
      </c>
      <c r="B433" s="4" t="s">
        <v>40</v>
      </c>
      <c r="C433" s="3" t="s">
        <v>2</v>
      </c>
      <c r="D433" s="30" t="s">
        <v>41</v>
      </c>
      <c r="E433" s="8"/>
    </row>
    <row r="434" spans="1:5" ht="24" customHeight="1" hidden="1">
      <c r="A434" s="3" t="s">
        <v>2</v>
      </c>
      <c r="B434" s="4" t="s">
        <v>42</v>
      </c>
      <c r="C434" s="3" t="s">
        <v>39</v>
      </c>
      <c r="D434" s="30" t="s">
        <v>41</v>
      </c>
      <c r="E434" s="8"/>
    </row>
    <row r="435" spans="1:5" ht="24" customHeight="1" hidden="1">
      <c r="A435" s="3" t="s">
        <v>2</v>
      </c>
      <c r="B435" s="4" t="s">
        <v>43</v>
      </c>
      <c r="C435" s="3" t="s">
        <v>44</v>
      </c>
      <c r="D435" s="30" t="s">
        <v>41</v>
      </c>
      <c r="E435" s="8"/>
    </row>
    <row r="436" spans="1:5" ht="12.75" customHeight="1" hidden="1">
      <c r="A436" s="3" t="s">
        <v>2</v>
      </c>
      <c r="B436" s="4" t="s">
        <v>46</v>
      </c>
      <c r="C436" s="3" t="s">
        <v>34</v>
      </c>
      <c r="D436" s="30" t="s">
        <v>47</v>
      </c>
      <c r="E436" s="8"/>
    </row>
    <row r="437" spans="1:5" ht="12.75" customHeight="1" hidden="1">
      <c r="A437" s="3" t="s">
        <v>2</v>
      </c>
      <c r="B437" s="4" t="s">
        <v>37</v>
      </c>
      <c r="C437" s="3" t="s">
        <v>2</v>
      </c>
      <c r="D437" s="30" t="s">
        <v>47</v>
      </c>
      <c r="E437" s="8"/>
    </row>
    <row r="438" spans="1:5" ht="12.75" customHeight="1" hidden="1">
      <c r="A438" s="3" t="s">
        <v>2</v>
      </c>
      <c r="B438" s="4" t="s">
        <v>38</v>
      </c>
      <c r="C438" s="3" t="s">
        <v>39</v>
      </c>
      <c r="D438" s="30" t="s">
        <v>47</v>
      </c>
      <c r="E438" s="8"/>
    </row>
    <row r="439" spans="1:5" ht="12.75" customHeight="1" hidden="1">
      <c r="A439" s="3" t="s">
        <v>2</v>
      </c>
      <c r="B439" s="4" t="s">
        <v>40</v>
      </c>
      <c r="C439" s="3" t="s">
        <v>2</v>
      </c>
      <c r="D439" s="30" t="s">
        <v>47</v>
      </c>
      <c r="E439" s="8"/>
    </row>
    <row r="440" spans="1:5" ht="24" customHeight="1" hidden="1">
      <c r="A440" s="3" t="s">
        <v>2</v>
      </c>
      <c r="B440" s="4" t="s">
        <v>42</v>
      </c>
      <c r="C440" s="3" t="s">
        <v>39</v>
      </c>
      <c r="D440" s="30" t="s">
        <v>47</v>
      </c>
      <c r="E440" s="8"/>
    </row>
    <row r="441" spans="1:5" ht="12.75" customHeight="1" hidden="1">
      <c r="A441" s="3" t="s">
        <v>2</v>
      </c>
      <c r="B441" s="4" t="s">
        <v>43</v>
      </c>
      <c r="C441" s="3" t="s">
        <v>44</v>
      </c>
      <c r="D441" s="30" t="s">
        <v>47</v>
      </c>
      <c r="E441" s="8"/>
    </row>
    <row r="442" spans="1:5" ht="12.75" customHeight="1" hidden="1">
      <c r="A442" s="3" t="s">
        <v>2</v>
      </c>
      <c r="B442" s="4" t="s">
        <v>45</v>
      </c>
      <c r="C442" s="3" t="s">
        <v>2</v>
      </c>
      <c r="D442" s="30" t="s">
        <v>47</v>
      </c>
      <c r="E442" s="8"/>
    </row>
    <row r="443" spans="1:5" ht="12.75" customHeight="1" hidden="1">
      <c r="A443" s="3" t="s">
        <v>2</v>
      </c>
      <c r="B443" s="4" t="s">
        <v>38</v>
      </c>
      <c r="C443" s="3" t="s">
        <v>39</v>
      </c>
      <c r="D443" s="30" t="s">
        <v>47</v>
      </c>
      <c r="E443" s="8"/>
    </row>
    <row r="444" spans="1:5" ht="12.75" customHeight="1" hidden="1">
      <c r="A444" s="3" t="s">
        <v>2</v>
      </c>
      <c r="B444" s="4" t="s">
        <v>40</v>
      </c>
      <c r="C444" s="3" t="s">
        <v>2</v>
      </c>
      <c r="D444" s="30" t="s">
        <v>47</v>
      </c>
      <c r="E444" s="8"/>
    </row>
    <row r="445" spans="1:5" ht="24" customHeight="1" hidden="1">
      <c r="A445" s="3" t="s">
        <v>2</v>
      </c>
      <c r="B445" s="4" t="s">
        <v>42</v>
      </c>
      <c r="C445" s="3" t="s">
        <v>39</v>
      </c>
      <c r="D445" s="30" t="s">
        <v>47</v>
      </c>
      <c r="E445" s="8"/>
    </row>
    <row r="446" spans="1:5" ht="36" customHeight="1" hidden="1">
      <c r="A446" s="3" t="s">
        <v>2</v>
      </c>
      <c r="B446" s="4" t="s">
        <v>43</v>
      </c>
      <c r="C446" s="3" t="s">
        <v>44</v>
      </c>
      <c r="D446" s="30" t="s">
        <v>47</v>
      </c>
      <c r="E446" s="8"/>
    </row>
    <row r="447" spans="1:5" ht="24" customHeight="1" hidden="1">
      <c r="A447" s="3" t="s">
        <v>48</v>
      </c>
      <c r="B447" s="4" t="s">
        <v>49</v>
      </c>
      <c r="C447" s="3" t="s">
        <v>50</v>
      </c>
      <c r="D447" s="30" t="s">
        <v>47</v>
      </c>
      <c r="E447" s="8"/>
    </row>
    <row r="448" spans="1:5" ht="36" customHeight="1" hidden="1">
      <c r="A448" s="3" t="s">
        <v>51</v>
      </c>
      <c r="B448" s="4" t="s">
        <v>52</v>
      </c>
      <c r="C448" s="3" t="s">
        <v>39</v>
      </c>
      <c r="D448" s="30" t="s">
        <v>47</v>
      </c>
      <c r="E448" s="8"/>
    </row>
    <row r="449" spans="1:5" ht="24" customHeight="1" hidden="1">
      <c r="A449" s="3" t="s">
        <v>53</v>
      </c>
      <c r="B449" s="4" t="s">
        <v>54</v>
      </c>
      <c r="C449" s="3" t="s">
        <v>50</v>
      </c>
      <c r="D449" s="30" t="s">
        <v>47</v>
      </c>
      <c r="E449" s="8"/>
    </row>
    <row r="450" spans="1:5" ht="12.75" customHeight="1" hidden="1">
      <c r="A450" s="3" t="s">
        <v>55</v>
      </c>
      <c r="B450" s="4" t="s">
        <v>56</v>
      </c>
      <c r="C450" s="3" t="s">
        <v>57</v>
      </c>
      <c r="D450" s="30" t="s">
        <v>47</v>
      </c>
      <c r="E450" s="8"/>
    </row>
    <row r="451" spans="1:5" ht="24.75" customHeight="1" hidden="1">
      <c r="A451" s="3" t="s">
        <v>58</v>
      </c>
      <c r="B451" s="4" t="s">
        <v>59</v>
      </c>
      <c r="C451" s="3" t="s">
        <v>57</v>
      </c>
      <c r="D451" s="30" t="s">
        <v>47</v>
      </c>
      <c r="E451" s="13" t="s">
        <v>2</v>
      </c>
    </row>
    <row r="452" spans="1:5" ht="12.75">
      <c r="A452" s="3">
        <v>2</v>
      </c>
      <c r="B452" s="72" t="s">
        <v>60</v>
      </c>
      <c r="C452" s="73"/>
      <c r="D452" s="73"/>
      <c r="E452" s="71"/>
    </row>
    <row r="453" spans="1:5" ht="36">
      <c r="A453" s="3" t="s">
        <v>61</v>
      </c>
      <c r="B453" s="4" t="s">
        <v>62</v>
      </c>
      <c r="C453" s="3" t="s">
        <v>34</v>
      </c>
      <c r="D453" s="29" t="s">
        <v>202</v>
      </c>
      <c r="E453" s="3" t="s">
        <v>2</v>
      </c>
    </row>
    <row r="454" spans="1:5" ht="12.75">
      <c r="A454" s="3" t="s">
        <v>64</v>
      </c>
      <c r="B454" s="4" t="s">
        <v>65</v>
      </c>
      <c r="C454" s="6" t="s">
        <v>66</v>
      </c>
      <c r="D454" s="32" t="s">
        <v>67</v>
      </c>
      <c r="E454" s="6" t="s">
        <v>2</v>
      </c>
    </row>
    <row r="455" spans="1:5" ht="24">
      <c r="A455" s="3" t="s">
        <v>68</v>
      </c>
      <c r="B455" s="14" t="s">
        <v>69</v>
      </c>
      <c r="C455" s="13" t="s">
        <v>66</v>
      </c>
      <c r="D455" s="34">
        <v>5784.07</v>
      </c>
      <c r="E455" s="13" t="s">
        <v>2</v>
      </c>
    </row>
    <row r="456" spans="1:5" ht="12.75">
      <c r="A456" s="3" t="s">
        <v>2</v>
      </c>
      <c r="B456" s="14" t="s">
        <v>70</v>
      </c>
      <c r="C456" s="13" t="s">
        <v>66</v>
      </c>
      <c r="D456" s="34"/>
      <c r="E456" s="13" t="s">
        <v>2</v>
      </c>
    </row>
    <row r="457" spans="1:5" ht="24">
      <c r="A457" s="3" t="s">
        <v>2</v>
      </c>
      <c r="B457" s="14" t="s">
        <v>71</v>
      </c>
      <c r="C457" s="13" t="s">
        <v>66</v>
      </c>
      <c r="D457" s="34">
        <v>1416.87</v>
      </c>
      <c r="E457" s="13" t="s">
        <v>2</v>
      </c>
    </row>
    <row r="458" spans="1:5" ht="12.75">
      <c r="A458" s="3" t="s">
        <v>2</v>
      </c>
      <c r="B458" s="4" t="s">
        <v>76</v>
      </c>
      <c r="C458" s="3" t="s">
        <v>66</v>
      </c>
      <c r="D458" s="29">
        <v>1416.87</v>
      </c>
      <c r="E458" s="3" t="s">
        <v>2</v>
      </c>
    </row>
    <row r="459" spans="1:5" ht="12.75">
      <c r="A459" s="3" t="s">
        <v>2</v>
      </c>
      <c r="B459" s="4" t="s">
        <v>73</v>
      </c>
      <c r="C459" s="3" t="s">
        <v>77</v>
      </c>
      <c r="D459" s="29">
        <v>269.25</v>
      </c>
      <c r="E459" s="3" t="s">
        <v>2</v>
      </c>
    </row>
    <row r="460" spans="1:5" ht="12.75">
      <c r="A460" s="3" t="s">
        <v>2</v>
      </c>
      <c r="B460" s="4" t="s">
        <v>78</v>
      </c>
      <c r="C460" s="3" t="s">
        <v>79</v>
      </c>
      <c r="D460" s="29">
        <v>5262.32</v>
      </c>
      <c r="E460" s="3" t="s">
        <v>2</v>
      </c>
    </row>
    <row r="461" spans="1:5" ht="24">
      <c r="A461" s="3" t="s">
        <v>2</v>
      </c>
      <c r="B461" s="4" t="s">
        <v>200</v>
      </c>
      <c r="C461" s="3" t="s">
        <v>66</v>
      </c>
      <c r="D461" s="29">
        <v>713.53</v>
      </c>
      <c r="E461" s="3" t="s">
        <v>2</v>
      </c>
    </row>
    <row r="462" spans="1:5" ht="12.75">
      <c r="A462" s="3" t="s">
        <v>2</v>
      </c>
      <c r="B462" s="4" t="s">
        <v>80</v>
      </c>
      <c r="C462" s="3" t="s">
        <v>81</v>
      </c>
      <c r="D462" s="46">
        <v>6.44</v>
      </c>
      <c r="E462" s="3" t="s">
        <v>2</v>
      </c>
    </row>
    <row r="463" spans="1:5" ht="12.75">
      <c r="A463" s="3" t="s">
        <v>2</v>
      </c>
      <c r="B463" s="4" t="s">
        <v>82</v>
      </c>
      <c r="C463" s="3" t="s">
        <v>83</v>
      </c>
      <c r="D463" s="29">
        <v>110.8</v>
      </c>
      <c r="E463" s="3" t="s">
        <v>2</v>
      </c>
    </row>
    <row r="464" spans="1:5" ht="24">
      <c r="A464" s="3" t="s">
        <v>2</v>
      </c>
      <c r="B464" s="4" t="s">
        <v>84</v>
      </c>
      <c r="C464" s="3" t="s">
        <v>66</v>
      </c>
      <c r="D464" s="29">
        <v>3.74</v>
      </c>
      <c r="E464" s="3" t="s">
        <v>2</v>
      </c>
    </row>
    <row r="465" spans="1:5" ht="12.75">
      <c r="A465" s="3" t="s">
        <v>2</v>
      </c>
      <c r="B465" s="4" t="s">
        <v>85</v>
      </c>
      <c r="C465" s="3" t="s">
        <v>66</v>
      </c>
      <c r="D465" s="29">
        <v>0</v>
      </c>
      <c r="E465" s="3" t="s">
        <v>2</v>
      </c>
    </row>
    <row r="466" spans="1:5" ht="24">
      <c r="A466" s="3" t="s">
        <v>2</v>
      </c>
      <c r="B466" s="4" t="s">
        <v>86</v>
      </c>
      <c r="C466" s="3" t="s">
        <v>66</v>
      </c>
      <c r="D466" s="29">
        <v>2101</v>
      </c>
      <c r="E466" s="3" t="s">
        <v>2</v>
      </c>
    </row>
    <row r="467" spans="1:5" ht="24">
      <c r="A467" s="3" t="s">
        <v>2</v>
      </c>
      <c r="B467" s="4" t="s">
        <v>87</v>
      </c>
      <c r="C467" s="3" t="s">
        <v>66</v>
      </c>
      <c r="D467" s="29">
        <v>46.23</v>
      </c>
      <c r="E467" s="3" t="s">
        <v>2</v>
      </c>
    </row>
    <row r="468" spans="1:5" ht="24">
      <c r="A468" s="3" t="s">
        <v>2</v>
      </c>
      <c r="B468" s="4" t="s">
        <v>88</v>
      </c>
      <c r="C468" s="3" t="s">
        <v>66</v>
      </c>
      <c r="D468" s="29">
        <v>937.71</v>
      </c>
      <c r="E468" s="3" t="s">
        <v>2</v>
      </c>
    </row>
    <row r="469" spans="1:5" ht="24">
      <c r="A469" s="3" t="s">
        <v>2</v>
      </c>
      <c r="B469" s="4" t="s">
        <v>89</v>
      </c>
      <c r="C469" s="3" t="s">
        <v>66</v>
      </c>
      <c r="D469" s="29">
        <v>117.59</v>
      </c>
      <c r="E469" s="3" t="s">
        <v>2</v>
      </c>
    </row>
    <row r="470" spans="1:5" ht="24">
      <c r="A470" s="3" t="s">
        <v>2</v>
      </c>
      <c r="B470" s="4" t="s">
        <v>90</v>
      </c>
      <c r="C470" s="3" t="s">
        <v>66</v>
      </c>
      <c r="D470" s="29">
        <v>132.55</v>
      </c>
      <c r="E470" s="3" t="s">
        <v>2</v>
      </c>
    </row>
    <row r="471" spans="1:5" ht="36">
      <c r="A471" s="3" t="s">
        <v>2</v>
      </c>
      <c r="B471" s="4" t="s">
        <v>91</v>
      </c>
      <c r="C471" s="3" t="s">
        <v>66</v>
      </c>
      <c r="D471" s="29">
        <v>271.64</v>
      </c>
      <c r="E471" s="3" t="s">
        <v>2</v>
      </c>
    </row>
    <row r="472" spans="1:5" ht="24">
      <c r="A472" s="3" t="s">
        <v>92</v>
      </c>
      <c r="B472" s="4" t="s">
        <v>93</v>
      </c>
      <c r="C472" s="3" t="s">
        <v>66</v>
      </c>
      <c r="D472" s="29" t="s">
        <v>94</v>
      </c>
      <c r="E472" s="3" t="s">
        <v>2</v>
      </c>
    </row>
    <row r="473" spans="1:5" ht="12.75">
      <c r="A473" s="3" t="s">
        <v>95</v>
      </c>
      <c r="B473" s="4" t="s">
        <v>96</v>
      </c>
      <c r="C473" s="3" t="s">
        <v>66</v>
      </c>
      <c r="D473" s="29" t="s">
        <v>94</v>
      </c>
      <c r="E473" s="3" t="s">
        <v>2</v>
      </c>
    </row>
    <row r="474" spans="1:5" ht="24">
      <c r="A474" s="3" t="s">
        <v>2</v>
      </c>
      <c r="B474" s="4" t="s">
        <v>97</v>
      </c>
      <c r="C474" s="3" t="s">
        <v>66</v>
      </c>
      <c r="D474" s="29" t="s">
        <v>94</v>
      </c>
      <c r="E474" s="3" t="s">
        <v>2</v>
      </c>
    </row>
    <row r="475" spans="1:5" ht="24">
      <c r="A475" s="3" t="s">
        <v>98</v>
      </c>
      <c r="B475" s="4" t="s">
        <v>99</v>
      </c>
      <c r="C475" s="3" t="s">
        <v>66</v>
      </c>
      <c r="D475" s="29" t="s">
        <v>41</v>
      </c>
      <c r="E475" s="3" t="s">
        <v>2</v>
      </c>
    </row>
    <row r="476" spans="1:5" ht="48">
      <c r="A476" s="3" t="s">
        <v>100</v>
      </c>
      <c r="B476" s="4" t="s">
        <v>101</v>
      </c>
      <c r="C476" s="3" t="s">
        <v>34</v>
      </c>
      <c r="D476" s="29" t="s">
        <v>34</v>
      </c>
      <c r="E476" s="3" t="s">
        <v>233</v>
      </c>
    </row>
    <row r="477" spans="1:5" ht="12.75">
      <c r="A477" s="3" t="s">
        <v>103</v>
      </c>
      <c r="B477" s="4" t="s">
        <v>104</v>
      </c>
      <c r="C477" s="3" t="s">
        <v>105</v>
      </c>
      <c r="D477" s="29">
        <v>3.51</v>
      </c>
      <c r="E477" s="3" t="s">
        <v>2</v>
      </c>
    </row>
    <row r="478" spans="1:5" ht="12.75">
      <c r="A478" s="3" t="s">
        <v>106</v>
      </c>
      <c r="B478" s="4" t="s">
        <v>107</v>
      </c>
      <c r="C478" s="3" t="s">
        <v>105</v>
      </c>
      <c r="D478" s="29">
        <v>2.97</v>
      </c>
      <c r="E478" s="3" t="s">
        <v>2</v>
      </c>
    </row>
    <row r="479" spans="1:5" ht="12.75" hidden="1">
      <c r="A479" s="3" t="s">
        <v>108</v>
      </c>
      <c r="B479" s="4" t="s">
        <v>109</v>
      </c>
      <c r="C479" s="3" t="s">
        <v>110</v>
      </c>
      <c r="D479" s="29">
        <v>2.03</v>
      </c>
      <c r="E479" s="3" t="s">
        <v>2</v>
      </c>
    </row>
    <row r="480" spans="1:5" ht="12.75">
      <c r="A480" s="3" t="s">
        <v>112</v>
      </c>
      <c r="B480" s="4" t="s">
        <v>113</v>
      </c>
      <c r="C480" s="3" t="s">
        <v>110</v>
      </c>
      <c r="D480" s="29" t="s">
        <v>41</v>
      </c>
      <c r="E480" s="3" t="s">
        <v>2</v>
      </c>
    </row>
    <row r="481" spans="1:5" ht="12.75">
      <c r="A481" s="3" t="s">
        <v>114</v>
      </c>
      <c r="B481" s="4" t="s">
        <v>115</v>
      </c>
      <c r="C481" s="3" t="s">
        <v>110</v>
      </c>
      <c r="D481" s="29">
        <v>1.097</v>
      </c>
      <c r="E481" s="3" t="s">
        <v>2</v>
      </c>
    </row>
    <row r="482" spans="1:5" ht="12.75">
      <c r="A482" s="3" t="s">
        <v>2</v>
      </c>
      <c r="B482" s="4" t="s">
        <v>116</v>
      </c>
      <c r="C482" s="3" t="s">
        <v>110</v>
      </c>
      <c r="D482" s="29">
        <v>1.097</v>
      </c>
      <c r="E482" s="3" t="s">
        <v>2</v>
      </c>
    </row>
    <row r="483" spans="1:5" ht="12.75">
      <c r="A483" s="3" t="s">
        <v>2</v>
      </c>
      <c r="B483" s="4" t="s">
        <v>117</v>
      </c>
      <c r="C483" s="3" t="s">
        <v>110</v>
      </c>
      <c r="D483" s="29">
        <v>0</v>
      </c>
      <c r="E483" s="3" t="s">
        <v>2</v>
      </c>
    </row>
    <row r="484" spans="1:5" ht="12.75">
      <c r="A484" s="3" t="s">
        <v>118</v>
      </c>
      <c r="B484" s="4" t="s">
        <v>119</v>
      </c>
      <c r="C484" s="3" t="s">
        <v>120</v>
      </c>
      <c r="D484" s="29">
        <v>0</v>
      </c>
      <c r="E484" s="3" t="s">
        <v>2</v>
      </c>
    </row>
    <row r="485" spans="1:5" ht="24">
      <c r="A485" s="3" t="s">
        <v>121</v>
      </c>
      <c r="B485" s="4" t="s">
        <v>122</v>
      </c>
      <c r="C485" s="3" t="s">
        <v>123</v>
      </c>
      <c r="D485" s="29" t="s">
        <v>2</v>
      </c>
      <c r="E485" s="3" t="s">
        <v>2</v>
      </c>
    </row>
    <row r="486" spans="1:5" ht="12.75">
      <c r="A486" s="3" t="s">
        <v>124</v>
      </c>
      <c r="B486" s="4" t="s">
        <v>125</v>
      </c>
      <c r="C486" s="3" t="s">
        <v>123</v>
      </c>
      <c r="D486" s="29" t="s">
        <v>2</v>
      </c>
      <c r="E486" s="3" t="s">
        <v>2</v>
      </c>
    </row>
    <row r="487" spans="1:5" ht="12.75">
      <c r="A487" s="3" t="s">
        <v>126</v>
      </c>
      <c r="B487" s="4" t="s">
        <v>127</v>
      </c>
      <c r="C487" s="3" t="s">
        <v>128</v>
      </c>
      <c r="D487" s="29" t="s">
        <v>2</v>
      </c>
      <c r="E487" s="3" t="s">
        <v>2</v>
      </c>
    </row>
    <row r="488" spans="1:5" ht="12.75">
      <c r="A488" s="3" t="s">
        <v>129</v>
      </c>
      <c r="B488" s="4" t="s">
        <v>130</v>
      </c>
      <c r="C488" s="3" t="s">
        <v>128</v>
      </c>
      <c r="D488" s="29">
        <v>1</v>
      </c>
      <c r="E488" s="3" t="s">
        <v>2</v>
      </c>
    </row>
    <row r="489" spans="1:5" ht="12.75">
      <c r="A489" s="3" t="s">
        <v>2</v>
      </c>
      <c r="B489" s="4" t="s">
        <v>131</v>
      </c>
      <c r="C489" s="3" t="s">
        <v>128</v>
      </c>
      <c r="D489" s="29" t="s">
        <v>2</v>
      </c>
      <c r="E489" s="3" t="s">
        <v>2</v>
      </c>
    </row>
    <row r="490" spans="1:5" ht="12.75">
      <c r="A490" s="3" t="s">
        <v>2</v>
      </c>
      <c r="B490" s="4" t="s">
        <v>132</v>
      </c>
      <c r="C490" s="3" t="s">
        <v>128</v>
      </c>
      <c r="D490" s="29">
        <v>1</v>
      </c>
      <c r="E490" s="3" t="s">
        <v>2</v>
      </c>
    </row>
    <row r="491" spans="1:5" ht="12.75">
      <c r="A491" s="3" t="s">
        <v>133</v>
      </c>
      <c r="B491" s="4" t="s">
        <v>134</v>
      </c>
      <c r="C491" s="3" t="s">
        <v>128</v>
      </c>
      <c r="D491" s="29" t="s">
        <v>135</v>
      </c>
      <c r="E491" s="3" t="s">
        <v>2</v>
      </c>
    </row>
    <row r="492" spans="1:5" ht="12.75">
      <c r="A492" s="3" t="s">
        <v>136</v>
      </c>
      <c r="B492" s="4" t="s">
        <v>137</v>
      </c>
      <c r="C492" s="3" t="s">
        <v>138</v>
      </c>
      <c r="D492" s="29">
        <v>9</v>
      </c>
      <c r="E492" s="3" t="s">
        <v>2</v>
      </c>
    </row>
    <row r="493" spans="1:5" ht="24">
      <c r="A493" s="3" t="s">
        <v>139</v>
      </c>
      <c r="B493" s="4" t="s">
        <v>140</v>
      </c>
      <c r="C493" s="3" t="s">
        <v>141</v>
      </c>
      <c r="D493" s="29">
        <v>132.8</v>
      </c>
      <c r="E493" s="3"/>
    </row>
    <row r="494" spans="1:5" ht="24">
      <c r="A494" s="3" t="s">
        <v>143</v>
      </c>
      <c r="B494" s="4" t="s">
        <v>144</v>
      </c>
      <c r="C494" s="3" t="s">
        <v>145</v>
      </c>
      <c r="D494" s="29">
        <v>0.05</v>
      </c>
      <c r="E494" s="3"/>
    </row>
    <row r="495" spans="1:5" ht="25.5" customHeight="1">
      <c r="A495" s="3" t="s">
        <v>146</v>
      </c>
      <c r="B495" s="4" t="s">
        <v>147</v>
      </c>
      <c r="C495" s="3" t="s">
        <v>199</v>
      </c>
      <c r="D495" s="29">
        <v>0.05</v>
      </c>
      <c r="E495" s="3"/>
    </row>
    <row r="496" spans="1:5" ht="12.75">
      <c r="A496" s="3">
        <v>3</v>
      </c>
      <c r="B496" s="72" t="s">
        <v>149</v>
      </c>
      <c r="C496" s="73"/>
      <c r="D496" s="73"/>
      <c r="E496" s="74"/>
    </row>
    <row r="497" spans="1:5" ht="12.75">
      <c r="A497" s="3" t="s">
        <v>150</v>
      </c>
      <c r="B497" s="4" t="s">
        <v>151</v>
      </c>
      <c r="C497" s="3" t="s">
        <v>152</v>
      </c>
      <c r="D497" s="29" t="s">
        <v>153</v>
      </c>
      <c r="E497" s="3" t="s">
        <v>2</v>
      </c>
    </row>
    <row r="498" spans="1:5" ht="48">
      <c r="A498" s="3" t="s">
        <v>154</v>
      </c>
      <c r="B498" s="4" t="s">
        <v>155</v>
      </c>
      <c r="C498" s="3" t="s">
        <v>34</v>
      </c>
      <c r="D498" s="29" t="s">
        <v>34</v>
      </c>
      <c r="E498" s="3" t="s">
        <v>34</v>
      </c>
    </row>
    <row r="499" spans="1:5" ht="12.75">
      <c r="A499" s="3" t="s">
        <v>2</v>
      </c>
      <c r="B499" s="4" t="s">
        <v>156</v>
      </c>
      <c r="C499" s="3" t="s">
        <v>157</v>
      </c>
      <c r="D499" s="29" t="s">
        <v>153</v>
      </c>
      <c r="E499" s="3" t="s">
        <v>2</v>
      </c>
    </row>
    <row r="500" spans="1:5" ht="12.75">
      <c r="A500" s="3" t="s">
        <v>2</v>
      </c>
      <c r="B500" s="4" t="s">
        <v>158</v>
      </c>
      <c r="C500" s="3" t="s">
        <v>138</v>
      </c>
      <c r="D500" s="29" t="s">
        <v>153</v>
      </c>
      <c r="E500" s="3" t="s">
        <v>2</v>
      </c>
    </row>
    <row r="501" spans="1:5" ht="36">
      <c r="A501" s="3" t="s">
        <v>159</v>
      </c>
      <c r="B501" s="4" t="s">
        <v>160</v>
      </c>
      <c r="C501" s="3" t="s">
        <v>157</v>
      </c>
      <c r="D501" s="29" t="s">
        <v>153</v>
      </c>
      <c r="E501" s="3" t="s">
        <v>2</v>
      </c>
    </row>
    <row r="502" spans="1:5" ht="12.75">
      <c r="A502" s="3">
        <v>4</v>
      </c>
      <c r="B502" s="72" t="s">
        <v>161</v>
      </c>
      <c r="C502" s="73"/>
      <c r="D502" s="73"/>
      <c r="E502" s="74"/>
    </row>
    <row r="503" spans="1:5" ht="12.75">
      <c r="A503" s="3" t="s">
        <v>162</v>
      </c>
      <c r="B503" s="4" t="s">
        <v>163</v>
      </c>
      <c r="C503" s="3" t="s">
        <v>34</v>
      </c>
      <c r="D503" s="29" t="s">
        <v>164</v>
      </c>
      <c r="E503" s="3" t="s">
        <v>2</v>
      </c>
    </row>
    <row r="504" spans="1:5" ht="12.75">
      <c r="A504" s="3" t="s">
        <v>165</v>
      </c>
      <c r="B504" s="4" t="s">
        <v>166</v>
      </c>
      <c r="C504" s="3" t="s">
        <v>34</v>
      </c>
      <c r="D504" s="29" t="s">
        <v>164</v>
      </c>
      <c r="E504" s="3" t="s">
        <v>2</v>
      </c>
    </row>
    <row r="505" spans="1:5" ht="24">
      <c r="A505" s="3" t="s">
        <v>167</v>
      </c>
      <c r="B505" s="4" t="s">
        <v>168</v>
      </c>
      <c r="C505" s="3" t="s">
        <v>66</v>
      </c>
      <c r="D505" s="29" t="s">
        <v>164</v>
      </c>
      <c r="E505" s="3" t="s">
        <v>2</v>
      </c>
    </row>
    <row r="506" spans="1:5" ht="36">
      <c r="A506" s="3" t="s">
        <v>169</v>
      </c>
      <c r="B506" s="4" t="s">
        <v>170</v>
      </c>
      <c r="C506" s="3" t="s">
        <v>34</v>
      </c>
      <c r="D506" s="29" t="s">
        <v>34</v>
      </c>
      <c r="E506" s="3" t="s">
        <v>2</v>
      </c>
    </row>
    <row r="507" spans="1:5" ht="25.5" customHeight="1">
      <c r="A507" s="3" t="s">
        <v>171</v>
      </c>
      <c r="B507" s="4" t="s">
        <v>172</v>
      </c>
      <c r="C507" s="3" t="s">
        <v>34</v>
      </c>
      <c r="D507" s="29" t="s">
        <v>34</v>
      </c>
      <c r="E507" s="3" t="s">
        <v>2</v>
      </c>
    </row>
    <row r="508" spans="1:5" ht="12.75">
      <c r="A508" s="3">
        <v>5</v>
      </c>
      <c r="B508" s="72" t="s">
        <v>173</v>
      </c>
      <c r="C508" s="73"/>
      <c r="D508" s="73"/>
      <c r="E508" s="74"/>
    </row>
    <row r="509" spans="1:5" ht="24">
      <c r="A509" s="3" t="s">
        <v>174</v>
      </c>
      <c r="B509" s="4" t="s">
        <v>175</v>
      </c>
      <c r="C509" s="3" t="s">
        <v>128</v>
      </c>
      <c r="D509" s="29" t="s">
        <v>153</v>
      </c>
      <c r="E509" s="3" t="s">
        <v>2</v>
      </c>
    </row>
    <row r="510" spans="1:5" ht="12.75">
      <c r="A510" s="3" t="s">
        <v>176</v>
      </c>
      <c r="B510" s="4" t="s">
        <v>177</v>
      </c>
      <c r="C510" s="3" t="s">
        <v>128</v>
      </c>
      <c r="D510" s="29" t="s">
        <v>178</v>
      </c>
      <c r="E510" s="3" t="s">
        <v>2</v>
      </c>
    </row>
    <row r="511" spans="1:5" ht="24">
      <c r="A511" s="3" t="s">
        <v>179</v>
      </c>
      <c r="B511" s="4" t="s">
        <v>180</v>
      </c>
      <c r="C511" s="3" t="s">
        <v>128</v>
      </c>
      <c r="D511" s="29" t="s">
        <v>178</v>
      </c>
      <c r="E511" s="3" t="s">
        <v>2</v>
      </c>
    </row>
    <row r="512" spans="1:5" ht="12.75" customHeight="1">
      <c r="A512" s="3" t="s">
        <v>181</v>
      </c>
      <c r="B512" s="4" t="s">
        <v>182</v>
      </c>
      <c r="C512" s="3" t="s">
        <v>34</v>
      </c>
      <c r="D512" s="29" t="s">
        <v>178</v>
      </c>
      <c r="E512" s="3" t="s">
        <v>2</v>
      </c>
    </row>
    <row r="513" spans="1:5" ht="12.75">
      <c r="A513" s="3">
        <v>6</v>
      </c>
      <c r="B513" s="72" t="s">
        <v>183</v>
      </c>
      <c r="C513" s="73"/>
      <c r="D513" s="73"/>
      <c r="E513" s="74"/>
    </row>
    <row r="514" spans="1:5" ht="24.75" customHeight="1">
      <c r="A514" s="3" t="s">
        <v>2</v>
      </c>
      <c r="B514" s="3" t="s">
        <v>34</v>
      </c>
      <c r="C514" s="3" t="s">
        <v>34</v>
      </c>
      <c r="D514" s="29" t="s">
        <v>184</v>
      </c>
      <c r="E514" s="3" t="s">
        <v>2</v>
      </c>
    </row>
    <row r="515" spans="1:5" ht="12.75">
      <c r="A515" s="3">
        <v>7</v>
      </c>
      <c r="B515" s="72" t="s">
        <v>185</v>
      </c>
      <c r="C515" s="73"/>
      <c r="D515" s="73"/>
      <c r="E515" s="74"/>
    </row>
    <row r="516" spans="1:5" ht="12.75">
      <c r="A516" s="3" t="s">
        <v>186</v>
      </c>
      <c r="B516" s="4" t="s">
        <v>187</v>
      </c>
      <c r="C516" s="3" t="s">
        <v>34</v>
      </c>
      <c r="D516" s="29" t="s">
        <v>34</v>
      </c>
      <c r="E516" s="3" t="s">
        <v>2</v>
      </c>
    </row>
    <row r="517" spans="1:5" ht="24">
      <c r="A517" s="3" t="s">
        <v>188</v>
      </c>
      <c r="B517" s="4" t="s">
        <v>189</v>
      </c>
      <c r="C517" s="3" t="s">
        <v>34</v>
      </c>
      <c r="D517" s="29" t="s">
        <v>34</v>
      </c>
      <c r="E517" s="3" t="s">
        <v>2</v>
      </c>
    </row>
    <row r="518" spans="1:5" ht="48">
      <c r="A518" s="3" t="s">
        <v>190</v>
      </c>
      <c r="B518" s="4" t="s">
        <v>191</v>
      </c>
      <c r="C518" s="3" t="s">
        <v>34</v>
      </c>
      <c r="D518" s="29" t="s">
        <v>34</v>
      </c>
      <c r="E518" s="3" t="s">
        <v>2</v>
      </c>
    </row>
    <row r="519" spans="1:5" ht="24">
      <c r="A519" s="3" t="s">
        <v>192</v>
      </c>
      <c r="B519" s="3" t="s">
        <v>193</v>
      </c>
      <c r="C519" s="3" t="s">
        <v>34</v>
      </c>
      <c r="D519" s="29" t="s">
        <v>34</v>
      </c>
      <c r="E519" s="3" t="s">
        <v>2</v>
      </c>
    </row>
  </sheetData>
  <sheetProtection/>
  <mergeCells count="57">
    <mergeCell ref="B413:E413"/>
    <mergeCell ref="B415:E415"/>
    <mergeCell ref="B508:E508"/>
    <mergeCell ref="B513:E513"/>
    <mergeCell ref="B515:E515"/>
    <mergeCell ref="B496:E496"/>
    <mergeCell ref="B502:E502"/>
    <mergeCell ref="B323:E323"/>
    <mergeCell ref="B352:E352"/>
    <mergeCell ref="B314:E314"/>
    <mergeCell ref="C420:E420"/>
    <mergeCell ref="B423:E423"/>
    <mergeCell ref="B452:E452"/>
    <mergeCell ref="C320:E320"/>
    <mergeCell ref="B396:E396"/>
    <mergeCell ref="B402:E402"/>
    <mergeCell ref="B408:E408"/>
    <mergeCell ref="B222:E222"/>
    <mergeCell ref="B251:E251"/>
    <mergeCell ref="B295:E295"/>
    <mergeCell ref="B301:E301"/>
    <mergeCell ref="B307:E307"/>
    <mergeCell ref="B312:E312"/>
    <mergeCell ref="B195:E195"/>
    <mergeCell ref="B201:E201"/>
    <mergeCell ref="B207:E207"/>
    <mergeCell ref="B212:E212"/>
    <mergeCell ref="B214:E214"/>
    <mergeCell ref="C219:E219"/>
    <mergeCell ref="B107:E107"/>
    <mergeCell ref="B112:E112"/>
    <mergeCell ref="B114:E114"/>
    <mergeCell ref="C119:E119"/>
    <mergeCell ref="B122:E122"/>
    <mergeCell ref="B151:E151"/>
    <mergeCell ref="C17:E17"/>
    <mergeCell ref="C19:E19"/>
    <mergeCell ref="B22:E22"/>
    <mergeCell ref="B51:E51"/>
    <mergeCell ref="B95:E95"/>
    <mergeCell ref="B101:E101"/>
    <mergeCell ref="C11:E11"/>
    <mergeCell ref="C12:E12"/>
    <mergeCell ref="C13:E13"/>
    <mergeCell ref="C14:E14"/>
    <mergeCell ref="C15:E15"/>
    <mergeCell ref="C16:E16"/>
    <mergeCell ref="C1:E1"/>
    <mergeCell ref="F1:F115"/>
    <mergeCell ref="C2:E2"/>
    <mergeCell ref="A4:E4"/>
    <mergeCell ref="A5:E5"/>
    <mergeCell ref="C6:E6"/>
    <mergeCell ref="C7:E7"/>
    <mergeCell ref="C8:E8"/>
    <mergeCell ref="C9:E9"/>
    <mergeCell ref="C10:E10"/>
  </mergeCells>
  <printOptions/>
  <pageMargins left="0.75" right="0.75" top="1" bottom="1" header="0.5" footer="0.5"/>
  <pageSetup horizontalDpi="600" verticalDpi="600" orientation="portrait" paperSize="9" scale="41" r:id="rId2"/>
  <rowBreaks count="4" manualBreakCount="4">
    <brk id="118" max="4" man="1"/>
    <brk id="218" max="4" man="1"/>
    <brk id="319" max="4" man="1"/>
    <brk id="419" max="4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ВОЛГА-ФЛОТ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Volkov_EN</dc:creator>
  <cp:keywords/>
  <dc:description/>
  <cp:lastModifiedBy>Кузнецов Сергей Вячеславович</cp:lastModifiedBy>
  <cp:lastPrinted>2021-10-21T08:08:09Z</cp:lastPrinted>
  <dcterms:created xsi:type="dcterms:W3CDTF">2011-04-25T06:40:20Z</dcterms:created>
  <dcterms:modified xsi:type="dcterms:W3CDTF">2022-12-27T12:10:13Z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